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<sst xmlns="http://schemas.openxmlformats.org/spreadsheetml/2006/main" count="101" uniqueCount="78">
  <si>
    <t>INVOICE
PRAGATI LOGISTICS,SAMANTA SAHI KHUNTIA LANE,8984191006
GST No:21AGHPB9356M1Z9</t>
  </si>
  <si>
    <t>Case</t>
  </si>
  <si>
    <t>Rate</t>
  </si>
  <si>
    <t>Sl No</t>
  </si>
  <si>
    <t>Date</t>
  </si>
  <si>
    <t>LR No #</t>
  </si>
  <si>
    <t>Route</t>
  </si>
  <si>
    <t>S</t>
  </si>
  <si>
    <t>M</t>
  </si>
  <si>
    <t>B</t>
  </si>
  <si>
    <t>Min</t>
  </si>
  <si>
    <t>Ham</t>
  </si>
  <si>
    <t>DD</t>
  </si>
  <si>
    <t>Lr</t>
  </si>
  <si>
    <t>Detension</t>
  </si>
  <si>
    <t>Amount</t>
  </si>
  <si>
    <t>01/10/2022</t>
  </si>
  <si>
    <t>711</t>
  </si>
  <si>
    <t>21/10/2022</t>
  </si>
  <si>
    <t>801</t>
  </si>
  <si>
    <t>19/10/2022</t>
  </si>
  <si>
    <t>796</t>
  </si>
  <si>
    <t>15/10/2022</t>
  </si>
  <si>
    <t>763</t>
  </si>
  <si>
    <t>768</t>
  </si>
  <si>
    <t>771</t>
  </si>
  <si>
    <t>13/10/2022</t>
  </si>
  <si>
    <t>736</t>
  </si>
  <si>
    <t>751</t>
  </si>
  <si>
    <t>11/10/2022</t>
  </si>
  <si>
    <t>741</t>
  </si>
  <si>
    <t>08/10/2022</t>
  </si>
  <si>
    <t>722</t>
  </si>
  <si>
    <t>721</t>
  </si>
  <si>
    <t>720</t>
  </si>
  <si>
    <t>725</t>
  </si>
  <si>
    <t>729</t>
  </si>
  <si>
    <t>707</t>
  </si>
  <si>
    <t>719</t>
  </si>
  <si>
    <t>26/10/2022</t>
  </si>
  <si>
    <t>816</t>
  </si>
  <si>
    <t>798</t>
  </si>
  <si>
    <t>Total</t>
  </si>
  <si>
    <t>CGST</t>
  </si>
  <si>
    <t>SGST</t>
  </si>
  <si>
    <t>IGST</t>
  </si>
  <si>
    <t>Kindly, verify &amp; confirm within 7 days, else GST will be filed by 20th October, 2022. 
GST to be paid by Consignor under Reverse Charge Mechanism(RCM) as per GST.</t>
  </si>
  <si>
    <t>Thanking you for your business.
PRAGATI LOGISTICS</t>
  </si>
  <si>
    <t>Bill Date:10/31/2022
Bill #:Inv-26598
Total Amount:12758.50
Bill Range:10/01/2022 to 10/31/2022</t>
  </si>
  <si>
    <t>PL/MA/13342</t>
  </si>
  <si>
    <t>PL/DO/16657</t>
  </si>
  <si>
    <t>PL/MA/14386</t>
  </si>
  <si>
    <t>PL/MA/14139</t>
  </si>
  <si>
    <t>PL/MA/14140</t>
  </si>
  <si>
    <t>PL/MA/14129</t>
  </si>
  <si>
    <t>PL/MA/13978</t>
  </si>
  <si>
    <t>PL/MA/13945</t>
  </si>
  <si>
    <t>PL/MA/13735</t>
  </si>
  <si>
    <t>PL/MA/13603</t>
  </si>
  <si>
    <t>PL/MA/13592</t>
  </si>
  <si>
    <t>PL/DO/15619</t>
  </si>
  <si>
    <t>PL/DO/15591</t>
  </si>
  <si>
    <t>PL/MA/13551</t>
  </si>
  <si>
    <t>PL/MA/13365</t>
  </si>
  <si>
    <t>PL/MA/13343</t>
  </si>
  <si>
    <t>PL/MA/14741</t>
  </si>
  <si>
    <t>PL/MA/14743</t>
  </si>
  <si>
    <t>Inv</t>
  </si>
  <si>
    <t>MEDI SPAN
Address:DAHALIABAG BHANAPUR,SADAR 753011 ODISHA,9861145814
GST No:21BEDPR2468K1ZD
C &amp; F Name:</t>
  </si>
  <si>
    <t>BALASORE</t>
  </si>
  <si>
    <t>TIGIRIA</t>
  </si>
  <si>
    <t>ROURKELA</t>
  </si>
  <si>
    <t>BARIPADA</t>
  </si>
  <si>
    <t>KEONJHAR</t>
  </si>
  <si>
    <t>SAMBALPUR</t>
  </si>
  <si>
    <t>JAJPUR TOWN</t>
  </si>
  <si>
    <t>DHENKANAL</t>
  </si>
  <si>
    <t xml:space="preserve">  Eleven Thousand Seventy Eight And Fifty Paisa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</si>
</sst>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/>
    <xf numFmtId="2" fontId="1" fillId="0" borderId="1" xfId="0" applyNumberFormat="1" applyFont="1" applyBorder="1" applyAlignment="1"/>
    <xf numFmtId="0" fontId="1" fillId="0" borderId="0" xfId="0" applyNumberFormat="1" applyFont="1" applyAlignment="1"/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0" fillId="0" borderId="0" xfId="0" applyNumberFormat="1" applyFont="1" applyAlignment="1"/>
    <xf numFmtId="0" fontId="1" fillId="0" borderId="1" xfId="0" applyNumberFormat="1" applyFont="1" applyBorder="1" applyAlignment="1"/>
    <xf numFmtId="2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activeCell="S2" sqref="S2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8.5703125" style="1" bestFit="1" customWidth="1"/>
    <col min="4" max="4" width="7" style="1" customWidth="1"/>
    <col min="5" max="5" width="13.5703125" style="1" bestFit="1" customWidth="1"/>
    <col min="6" max="6" width="2" style="1" bestFit="1" customWidth="1"/>
    <col min="7" max="7" width="2.85546875" style="1" bestFit="1" customWidth="1"/>
    <col min="8" max="8" width="3" style="1" bestFit="1" customWidth="1"/>
    <col min="9" max="9" width="4.5703125" style="1" bestFit="1" customWidth="1"/>
    <col min="10" max="10" width="2" style="1" bestFit="1" customWidth="1"/>
    <col min="11" max="11" width="2.85546875" style="1" bestFit="1" customWidth="1"/>
    <col min="12" max="12" width="5" style="1" bestFit="1" customWidth="1"/>
    <col min="13" max="13" width="5.5703125" style="2" bestFit="1" customWidth="1"/>
    <col min="14" max="14" width="6.5703125" style="2" bestFit="1" customWidth="1"/>
    <col min="15" max="15" width="9" style="2" customWidth="1"/>
    <col min="16" max="16" width="10.140625" style="2" bestFit="1" customWidth="1"/>
    <col min="17" max="17" width="9" style="2" customWidth="1"/>
    <col min="18" max="18" width="9.140625" style="1" customWidth="1"/>
    <col min="19" max="16384" width="9.140625" style="1"/>
  </cols>
  <sheetData>
    <row r="1" spans="1:17" ht="90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0</v>
      </c>
      <c r="N1" s="7"/>
      <c r="O1" s="7"/>
      <c r="P1" s="7"/>
      <c r="Q1" s="7"/>
    </row>
    <row r="2" spans="1:17" ht="90" customHeight="1">
      <c r="A2" s="5" t="s">
        <v>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48</v>
      </c>
      <c r="N2" s="7"/>
      <c r="O2" s="7"/>
      <c r="P2" s="7"/>
      <c r="Q2" s="7"/>
    </row>
    <row r="3" spans="1:17" s="3" customFormat="1">
      <c r="A3" s="8"/>
      <c r="B3" s="8"/>
      <c r="C3" s="8"/>
      <c r="D3" s="8"/>
      <c r="E3" s="8"/>
      <c r="F3" s="9" t="s">
        <v>1</v>
      </c>
      <c r="G3" s="8"/>
      <c r="H3" s="8"/>
      <c r="I3" s="8"/>
      <c r="J3" s="9" t="s">
        <v>2</v>
      </c>
      <c r="K3" s="8"/>
      <c r="L3" s="8"/>
      <c r="M3" s="10"/>
      <c r="N3" s="10"/>
      <c r="O3" s="10"/>
      <c r="P3" s="10"/>
      <c r="Q3" s="10"/>
    </row>
    <row r="4" spans="1:17" s="13" customFormat="1">
      <c r="A4" s="11" t="s">
        <v>3</v>
      </c>
      <c r="B4" s="11" t="s">
        <v>4</v>
      </c>
      <c r="C4" s="11" t="s">
        <v>5</v>
      </c>
      <c r="D4" s="11" t="s">
        <v>67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7</v>
      </c>
      <c r="K4" s="11" t="s">
        <v>8</v>
      </c>
      <c r="L4" s="11" t="s">
        <v>9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</row>
    <row r="5" spans="1:17" s="16" customFormat="1">
      <c r="A5" s="14">
        <v>1</v>
      </c>
      <c r="B5" s="14" t="s">
        <v>16</v>
      </c>
      <c r="C5" s="14" t="s">
        <v>49</v>
      </c>
      <c r="D5" s="14" t="s">
        <v>17</v>
      </c>
      <c r="E5" s="14" t="s">
        <v>69</v>
      </c>
      <c r="F5" s="14">
        <v>0</v>
      </c>
      <c r="G5" s="14">
        <v>0</v>
      </c>
      <c r="H5" s="14">
        <v>4</v>
      </c>
      <c r="I5" s="14"/>
      <c r="J5" s="14">
        <v>0</v>
      </c>
      <c r="K5" s="14">
        <v>0</v>
      </c>
      <c r="L5" s="14">
        <v>50</v>
      </c>
      <c r="M5" s="15">
        <v>8</v>
      </c>
      <c r="N5" s="15">
        <f>H5*8</f>
        <v>32</v>
      </c>
      <c r="O5" s="15">
        <v>50</v>
      </c>
      <c r="P5" s="15">
        <v>0</v>
      </c>
      <c r="Q5" s="15">
        <f>H5*L5+M5+N5+O5</f>
        <v>290</v>
      </c>
    </row>
    <row r="6" spans="1:17" s="16" customFormat="1">
      <c r="A6" s="14">
        <v>2</v>
      </c>
      <c r="B6" s="14" t="s">
        <v>18</v>
      </c>
      <c r="C6" s="14" t="s">
        <v>50</v>
      </c>
      <c r="D6" s="14" t="s">
        <v>19</v>
      </c>
      <c r="E6" s="14" t="s">
        <v>70</v>
      </c>
      <c r="F6" s="14">
        <v>0</v>
      </c>
      <c r="G6" s="14">
        <v>0</v>
      </c>
      <c r="H6" s="14">
        <v>10</v>
      </c>
      <c r="I6" s="14"/>
      <c r="J6" s="14">
        <v>0</v>
      </c>
      <c r="K6" s="14">
        <v>0</v>
      </c>
      <c r="L6" s="14">
        <v>50</v>
      </c>
      <c r="M6" s="15">
        <v>20</v>
      </c>
      <c r="N6" s="15">
        <f t="shared" ref="N6:N22" si="0">H6*8</f>
        <v>80</v>
      </c>
      <c r="O6" s="15">
        <v>50</v>
      </c>
      <c r="P6" s="15">
        <v>0</v>
      </c>
      <c r="Q6" s="15">
        <f t="shared" ref="Q6:Q22" si="1">H6*L6+M6+N6+O6</f>
        <v>650</v>
      </c>
    </row>
    <row r="7" spans="1:17" s="16" customFormat="1">
      <c r="A7" s="14">
        <v>3</v>
      </c>
      <c r="B7" s="14" t="s">
        <v>20</v>
      </c>
      <c r="C7" s="14" t="s">
        <v>51</v>
      </c>
      <c r="D7" s="14" t="s">
        <v>21</v>
      </c>
      <c r="E7" s="14" t="s">
        <v>71</v>
      </c>
      <c r="F7" s="14">
        <v>0</v>
      </c>
      <c r="G7" s="14">
        <v>0</v>
      </c>
      <c r="H7" s="14">
        <v>30</v>
      </c>
      <c r="I7" s="14"/>
      <c r="J7" s="14">
        <v>0</v>
      </c>
      <c r="K7" s="14">
        <v>0</v>
      </c>
      <c r="L7" s="14">
        <v>62.5</v>
      </c>
      <c r="M7" s="15">
        <v>60</v>
      </c>
      <c r="N7" s="15">
        <f t="shared" si="0"/>
        <v>240</v>
      </c>
      <c r="O7" s="15">
        <v>50</v>
      </c>
      <c r="P7" s="15">
        <v>0</v>
      </c>
      <c r="Q7" s="15">
        <f t="shared" si="1"/>
        <v>2225</v>
      </c>
    </row>
    <row r="8" spans="1:17" s="16" customFormat="1">
      <c r="A8" s="14">
        <v>4</v>
      </c>
      <c r="B8" s="14" t="s">
        <v>22</v>
      </c>
      <c r="C8" s="14" t="s">
        <v>52</v>
      </c>
      <c r="D8" s="14" t="s">
        <v>23</v>
      </c>
      <c r="E8" s="14" t="s">
        <v>72</v>
      </c>
      <c r="F8" s="14">
        <v>0</v>
      </c>
      <c r="G8" s="14">
        <v>0</v>
      </c>
      <c r="H8" s="14">
        <v>7</v>
      </c>
      <c r="I8" s="14"/>
      <c r="J8" s="14">
        <v>0</v>
      </c>
      <c r="K8" s="14">
        <v>0</v>
      </c>
      <c r="L8" s="14">
        <v>62.5</v>
      </c>
      <c r="M8" s="15">
        <v>14</v>
      </c>
      <c r="N8" s="15">
        <f t="shared" si="0"/>
        <v>56</v>
      </c>
      <c r="O8" s="15">
        <v>50</v>
      </c>
      <c r="P8" s="15">
        <v>0</v>
      </c>
      <c r="Q8" s="15">
        <f t="shared" si="1"/>
        <v>557.5</v>
      </c>
    </row>
    <row r="9" spans="1:17" s="16" customFormat="1">
      <c r="A9" s="14">
        <v>5</v>
      </c>
      <c r="B9" s="14" t="s">
        <v>22</v>
      </c>
      <c r="C9" s="14" t="s">
        <v>53</v>
      </c>
      <c r="D9" s="14" t="s">
        <v>24</v>
      </c>
      <c r="E9" s="14" t="s">
        <v>72</v>
      </c>
      <c r="F9" s="14">
        <v>0</v>
      </c>
      <c r="G9" s="14">
        <v>0</v>
      </c>
      <c r="H9" s="14">
        <v>11</v>
      </c>
      <c r="I9" s="14"/>
      <c r="J9" s="14">
        <v>0</v>
      </c>
      <c r="K9" s="14">
        <v>0</v>
      </c>
      <c r="L9" s="14">
        <v>62.5</v>
      </c>
      <c r="M9" s="15">
        <v>22</v>
      </c>
      <c r="N9" s="15">
        <f t="shared" si="0"/>
        <v>88</v>
      </c>
      <c r="O9" s="15">
        <v>50</v>
      </c>
      <c r="P9" s="15">
        <v>0</v>
      </c>
      <c r="Q9" s="15">
        <f t="shared" si="1"/>
        <v>847.5</v>
      </c>
    </row>
    <row r="10" spans="1:17" s="16" customFormat="1">
      <c r="A10" s="14">
        <v>6</v>
      </c>
      <c r="B10" s="14" t="s">
        <v>22</v>
      </c>
      <c r="C10" s="14" t="s">
        <v>54</v>
      </c>
      <c r="D10" s="14" t="s">
        <v>25</v>
      </c>
      <c r="E10" s="14" t="s">
        <v>73</v>
      </c>
      <c r="F10" s="14">
        <v>0</v>
      </c>
      <c r="G10" s="14">
        <v>0</v>
      </c>
      <c r="H10" s="14">
        <v>1</v>
      </c>
      <c r="I10" s="14"/>
      <c r="J10" s="14">
        <v>0</v>
      </c>
      <c r="K10" s="14">
        <v>0</v>
      </c>
      <c r="L10" s="14">
        <v>50</v>
      </c>
      <c r="M10" s="15">
        <v>2</v>
      </c>
      <c r="N10" s="15">
        <f t="shared" si="0"/>
        <v>8</v>
      </c>
      <c r="O10" s="15">
        <v>50</v>
      </c>
      <c r="P10" s="15">
        <v>0</v>
      </c>
      <c r="Q10" s="15">
        <f t="shared" si="1"/>
        <v>110</v>
      </c>
    </row>
    <row r="11" spans="1:17" s="16" customFormat="1">
      <c r="A11" s="14">
        <v>7</v>
      </c>
      <c r="B11" s="14" t="s">
        <v>26</v>
      </c>
      <c r="C11" s="14" t="s">
        <v>55</v>
      </c>
      <c r="D11" s="14" t="s">
        <v>27</v>
      </c>
      <c r="E11" s="14" t="s">
        <v>74</v>
      </c>
      <c r="F11" s="14">
        <v>0</v>
      </c>
      <c r="G11" s="14">
        <v>0</v>
      </c>
      <c r="H11" s="14">
        <v>8</v>
      </c>
      <c r="I11" s="14"/>
      <c r="J11" s="14">
        <v>0</v>
      </c>
      <c r="K11" s="14">
        <v>0</v>
      </c>
      <c r="L11" s="14">
        <v>50</v>
      </c>
      <c r="M11" s="15">
        <v>16</v>
      </c>
      <c r="N11" s="15">
        <f t="shared" si="0"/>
        <v>64</v>
      </c>
      <c r="O11" s="15">
        <v>50</v>
      </c>
      <c r="P11" s="15">
        <v>0</v>
      </c>
      <c r="Q11" s="15">
        <f t="shared" si="1"/>
        <v>530</v>
      </c>
    </row>
    <row r="12" spans="1:17" s="16" customFormat="1">
      <c r="A12" s="14">
        <v>8</v>
      </c>
      <c r="B12" s="14" t="s">
        <v>26</v>
      </c>
      <c r="C12" s="14" t="s">
        <v>56</v>
      </c>
      <c r="D12" s="14" t="s">
        <v>28</v>
      </c>
      <c r="E12" s="14" t="s">
        <v>73</v>
      </c>
      <c r="F12" s="14">
        <v>0</v>
      </c>
      <c r="G12" s="14">
        <v>0</v>
      </c>
      <c r="H12" s="14">
        <v>8</v>
      </c>
      <c r="I12" s="14"/>
      <c r="J12" s="14">
        <v>0</v>
      </c>
      <c r="K12" s="14">
        <v>0</v>
      </c>
      <c r="L12" s="14">
        <v>50</v>
      </c>
      <c r="M12" s="15">
        <v>16</v>
      </c>
      <c r="N12" s="15">
        <f t="shared" si="0"/>
        <v>64</v>
      </c>
      <c r="O12" s="15">
        <v>50</v>
      </c>
      <c r="P12" s="15">
        <v>0</v>
      </c>
      <c r="Q12" s="15">
        <f t="shared" si="1"/>
        <v>530</v>
      </c>
    </row>
    <row r="13" spans="1:17" s="16" customFormat="1">
      <c r="A13" s="14">
        <v>9</v>
      </c>
      <c r="B13" s="14" t="s">
        <v>29</v>
      </c>
      <c r="C13" s="14" t="s">
        <v>57</v>
      </c>
      <c r="D13" s="14" t="s">
        <v>30</v>
      </c>
      <c r="E13" s="14" t="s">
        <v>69</v>
      </c>
      <c r="F13" s="14">
        <v>0</v>
      </c>
      <c r="G13" s="14">
        <v>0</v>
      </c>
      <c r="H13" s="14">
        <v>2</v>
      </c>
      <c r="I13" s="14"/>
      <c r="J13" s="14">
        <v>0</v>
      </c>
      <c r="K13" s="14">
        <v>0</v>
      </c>
      <c r="L13" s="14">
        <v>50</v>
      </c>
      <c r="M13" s="15">
        <v>4</v>
      </c>
      <c r="N13" s="15">
        <f t="shared" si="0"/>
        <v>16</v>
      </c>
      <c r="O13" s="15">
        <v>50</v>
      </c>
      <c r="P13" s="15">
        <v>0</v>
      </c>
      <c r="Q13" s="15">
        <f t="shared" si="1"/>
        <v>170</v>
      </c>
    </row>
    <row r="14" spans="1:17" s="16" customFormat="1">
      <c r="A14" s="14">
        <v>10</v>
      </c>
      <c r="B14" s="14" t="s">
        <v>31</v>
      </c>
      <c r="C14" s="14" t="s">
        <v>58</v>
      </c>
      <c r="D14" s="14" t="s">
        <v>32</v>
      </c>
      <c r="E14" s="14" t="s">
        <v>71</v>
      </c>
      <c r="F14" s="14">
        <v>0</v>
      </c>
      <c r="G14" s="14">
        <v>0</v>
      </c>
      <c r="H14" s="14">
        <v>13</v>
      </c>
      <c r="I14" s="14"/>
      <c r="J14" s="14">
        <v>0</v>
      </c>
      <c r="K14" s="14">
        <v>0</v>
      </c>
      <c r="L14" s="14">
        <v>62.5</v>
      </c>
      <c r="M14" s="15">
        <v>26</v>
      </c>
      <c r="N14" s="15">
        <f t="shared" si="0"/>
        <v>104</v>
      </c>
      <c r="O14" s="15">
        <v>50</v>
      </c>
      <c r="P14" s="15">
        <v>0</v>
      </c>
      <c r="Q14" s="15">
        <f t="shared" si="1"/>
        <v>992.5</v>
      </c>
    </row>
    <row r="15" spans="1:17" s="16" customFormat="1">
      <c r="A15" s="14">
        <v>11</v>
      </c>
      <c r="B15" s="14" t="s">
        <v>31</v>
      </c>
      <c r="C15" s="14" t="s">
        <v>59</v>
      </c>
      <c r="D15" s="14" t="s">
        <v>33</v>
      </c>
      <c r="E15" s="14" t="s">
        <v>73</v>
      </c>
      <c r="F15" s="14">
        <v>0</v>
      </c>
      <c r="G15" s="14">
        <v>0</v>
      </c>
      <c r="H15" s="14">
        <v>7</v>
      </c>
      <c r="I15" s="14"/>
      <c r="J15" s="14">
        <v>0</v>
      </c>
      <c r="K15" s="14">
        <v>0</v>
      </c>
      <c r="L15" s="14">
        <v>50</v>
      </c>
      <c r="M15" s="15">
        <v>14</v>
      </c>
      <c r="N15" s="15">
        <f t="shared" si="0"/>
        <v>56</v>
      </c>
      <c r="O15" s="15">
        <v>50</v>
      </c>
      <c r="P15" s="15">
        <v>0</v>
      </c>
      <c r="Q15" s="15">
        <f t="shared" si="1"/>
        <v>470</v>
      </c>
    </row>
    <row r="16" spans="1:17" s="16" customFormat="1">
      <c r="A16" s="14">
        <v>12</v>
      </c>
      <c r="B16" s="14" t="s">
        <v>31</v>
      </c>
      <c r="C16" s="14" t="s">
        <v>60</v>
      </c>
      <c r="D16" s="14" t="s">
        <v>34</v>
      </c>
      <c r="E16" s="14" t="s">
        <v>75</v>
      </c>
      <c r="F16" s="14">
        <v>0</v>
      </c>
      <c r="G16" s="14">
        <v>0</v>
      </c>
      <c r="H16" s="14">
        <v>14</v>
      </c>
      <c r="I16" s="14"/>
      <c r="J16" s="14">
        <v>0</v>
      </c>
      <c r="K16" s="14">
        <v>0</v>
      </c>
      <c r="L16" s="14">
        <v>50</v>
      </c>
      <c r="M16" s="15">
        <v>28</v>
      </c>
      <c r="N16" s="15">
        <f t="shared" si="0"/>
        <v>112</v>
      </c>
      <c r="O16" s="15">
        <v>50</v>
      </c>
      <c r="P16" s="15">
        <v>0</v>
      </c>
      <c r="Q16" s="15">
        <f t="shared" si="1"/>
        <v>890</v>
      </c>
    </row>
    <row r="17" spans="1:25" s="16" customFormat="1">
      <c r="A17" s="14">
        <v>13</v>
      </c>
      <c r="B17" s="14" t="s">
        <v>31</v>
      </c>
      <c r="C17" s="14" t="s">
        <v>61</v>
      </c>
      <c r="D17" s="14" t="s">
        <v>35</v>
      </c>
      <c r="E17" s="14" t="s">
        <v>76</v>
      </c>
      <c r="F17" s="14">
        <v>0</v>
      </c>
      <c r="G17" s="14">
        <v>0</v>
      </c>
      <c r="H17" s="14">
        <v>8</v>
      </c>
      <c r="I17" s="14"/>
      <c r="J17" s="14">
        <v>0</v>
      </c>
      <c r="K17" s="14">
        <v>0</v>
      </c>
      <c r="L17" s="14">
        <v>47</v>
      </c>
      <c r="M17" s="15">
        <v>16</v>
      </c>
      <c r="N17" s="15">
        <f t="shared" si="0"/>
        <v>64</v>
      </c>
      <c r="O17" s="15">
        <v>50</v>
      </c>
      <c r="P17" s="15">
        <v>0</v>
      </c>
      <c r="Q17" s="15">
        <f t="shared" si="1"/>
        <v>506</v>
      </c>
    </row>
    <row r="18" spans="1:25" s="16" customFormat="1">
      <c r="A18" s="14">
        <v>14</v>
      </c>
      <c r="B18" s="14" t="s">
        <v>31</v>
      </c>
      <c r="C18" s="14" t="s">
        <v>62</v>
      </c>
      <c r="D18" s="14" t="s">
        <v>36</v>
      </c>
      <c r="E18" s="14" t="s">
        <v>69</v>
      </c>
      <c r="F18" s="14">
        <v>0</v>
      </c>
      <c r="G18" s="14">
        <v>0</v>
      </c>
      <c r="H18" s="14">
        <v>2</v>
      </c>
      <c r="I18" s="14"/>
      <c r="J18" s="14">
        <v>0</v>
      </c>
      <c r="K18" s="14">
        <v>0</v>
      </c>
      <c r="L18" s="14">
        <v>50</v>
      </c>
      <c r="M18" s="15">
        <v>4</v>
      </c>
      <c r="N18" s="15">
        <f t="shared" si="0"/>
        <v>16</v>
      </c>
      <c r="O18" s="15">
        <v>50</v>
      </c>
      <c r="P18" s="15">
        <v>0</v>
      </c>
      <c r="Q18" s="15">
        <f t="shared" si="1"/>
        <v>170</v>
      </c>
    </row>
    <row r="19" spans="1:25" s="16" customFormat="1">
      <c r="A19" s="14">
        <v>15</v>
      </c>
      <c r="B19" s="14" t="s">
        <v>16</v>
      </c>
      <c r="C19" s="14" t="s">
        <v>63</v>
      </c>
      <c r="D19" s="14" t="s">
        <v>37</v>
      </c>
      <c r="E19" s="14" t="s">
        <v>69</v>
      </c>
      <c r="F19" s="14">
        <v>0</v>
      </c>
      <c r="G19" s="14">
        <v>0</v>
      </c>
      <c r="H19" s="14">
        <v>4</v>
      </c>
      <c r="I19" s="14"/>
      <c r="J19" s="14">
        <v>0</v>
      </c>
      <c r="K19" s="14">
        <v>0</v>
      </c>
      <c r="L19" s="14">
        <v>50</v>
      </c>
      <c r="M19" s="15">
        <v>8</v>
      </c>
      <c r="N19" s="15">
        <f t="shared" si="0"/>
        <v>32</v>
      </c>
      <c r="O19" s="15">
        <v>50</v>
      </c>
      <c r="P19" s="15">
        <v>0</v>
      </c>
      <c r="Q19" s="15">
        <f t="shared" si="1"/>
        <v>290</v>
      </c>
      <c r="Y19" s="16">
        <v>12758</v>
      </c>
    </row>
    <row r="20" spans="1:25" s="16" customFormat="1">
      <c r="A20" s="14">
        <v>16</v>
      </c>
      <c r="B20" s="14" t="s">
        <v>16</v>
      </c>
      <c r="C20" s="14" t="s">
        <v>64</v>
      </c>
      <c r="D20" s="14" t="s">
        <v>38</v>
      </c>
      <c r="E20" s="14" t="s">
        <v>72</v>
      </c>
      <c r="F20" s="14">
        <v>0</v>
      </c>
      <c r="G20" s="14">
        <v>0</v>
      </c>
      <c r="H20" s="14">
        <v>2</v>
      </c>
      <c r="I20" s="14"/>
      <c r="J20" s="14">
        <v>0</v>
      </c>
      <c r="K20" s="14">
        <v>0</v>
      </c>
      <c r="L20" s="14">
        <v>62.5</v>
      </c>
      <c r="M20" s="15">
        <v>4</v>
      </c>
      <c r="N20" s="15">
        <f t="shared" si="0"/>
        <v>16</v>
      </c>
      <c r="O20" s="15">
        <v>50</v>
      </c>
      <c r="P20" s="15">
        <v>0</v>
      </c>
      <c r="Q20" s="15">
        <f t="shared" si="1"/>
        <v>195</v>
      </c>
    </row>
    <row r="21" spans="1:25" s="16" customFormat="1">
      <c r="A21" s="14">
        <v>17</v>
      </c>
      <c r="B21" s="14" t="s">
        <v>39</v>
      </c>
      <c r="C21" s="14" t="s">
        <v>65</v>
      </c>
      <c r="D21" s="14" t="s">
        <v>40</v>
      </c>
      <c r="E21" s="14" t="s">
        <v>71</v>
      </c>
      <c r="F21" s="14">
        <v>0</v>
      </c>
      <c r="G21" s="14">
        <v>0</v>
      </c>
      <c r="H21" s="14">
        <v>14</v>
      </c>
      <c r="I21" s="14"/>
      <c r="J21" s="14">
        <v>0</v>
      </c>
      <c r="K21" s="14">
        <v>0</v>
      </c>
      <c r="L21" s="14">
        <v>62.5</v>
      </c>
      <c r="M21" s="15">
        <v>28</v>
      </c>
      <c r="N21" s="15">
        <f t="shared" si="0"/>
        <v>112</v>
      </c>
      <c r="O21" s="15">
        <v>50</v>
      </c>
      <c r="P21" s="15">
        <v>0</v>
      </c>
      <c r="Q21" s="15">
        <f t="shared" si="1"/>
        <v>1065</v>
      </c>
    </row>
    <row r="22" spans="1:25" s="16" customFormat="1">
      <c r="A22" s="14">
        <v>18</v>
      </c>
      <c r="B22" s="14" t="s">
        <v>39</v>
      </c>
      <c r="C22" s="14" t="s">
        <v>66</v>
      </c>
      <c r="D22" s="14" t="s">
        <v>41</v>
      </c>
      <c r="E22" s="14" t="s">
        <v>69</v>
      </c>
      <c r="F22" s="14">
        <v>0</v>
      </c>
      <c r="G22" s="14">
        <v>0</v>
      </c>
      <c r="H22" s="14">
        <v>9</v>
      </c>
      <c r="I22" s="14"/>
      <c r="J22" s="14">
        <v>0</v>
      </c>
      <c r="K22" s="14">
        <v>0</v>
      </c>
      <c r="L22" s="14">
        <v>50</v>
      </c>
      <c r="M22" s="15">
        <v>18</v>
      </c>
      <c r="N22" s="15">
        <f t="shared" si="0"/>
        <v>72</v>
      </c>
      <c r="O22" s="15">
        <v>50</v>
      </c>
      <c r="P22" s="15">
        <v>0</v>
      </c>
      <c r="Q22" s="15">
        <f t="shared" si="1"/>
        <v>590</v>
      </c>
    </row>
    <row r="23" spans="1:25" s="13" customFormat="1">
      <c r="A23" s="17" t="s">
        <v>42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2">
        <f>SUM(Q5:Q22)</f>
        <v>11078.5</v>
      </c>
    </row>
    <row r="24" spans="1:25" s="13" customFormat="1">
      <c r="A24" s="19" t="s">
        <v>77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2" t="s">
        <v>43</v>
      </c>
      <c r="Q24" s="12">
        <v>318.97000000000003</v>
      </c>
    </row>
    <row r="25" spans="1:25" s="13" customFormat="1">
      <c r="A25" s="20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2" t="s">
        <v>44</v>
      </c>
      <c r="Q25" s="12">
        <v>318.97000000000003</v>
      </c>
    </row>
    <row r="26" spans="1:25" s="13" customForma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2" t="s">
        <v>45</v>
      </c>
      <c r="Q26" s="12">
        <v>0</v>
      </c>
    </row>
    <row r="27" spans="1:25" s="3" customFormat="1" ht="30" customHeight="1">
      <c r="A27" s="8" t="s">
        <v>46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0"/>
      <c r="N27" s="10"/>
      <c r="O27" s="10"/>
      <c r="P27" s="10"/>
      <c r="Q27" s="10"/>
    </row>
    <row r="28" spans="1:25" s="3" customFormat="1" ht="30" customHeight="1">
      <c r="A28" s="8" t="s">
        <v>47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0"/>
      <c r="N28" s="10"/>
      <c r="O28" s="10"/>
      <c r="P28" s="10"/>
      <c r="Q28" s="10"/>
    </row>
  </sheetData>
  <mergeCells count="14">
    <mergeCell ref="A24:O26"/>
    <mergeCell ref="A27:Q27"/>
    <mergeCell ref="A28:Q28"/>
    <mergeCell ref="A3:E3"/>
    <mergeCell ref="F3:I3"/>
    <mergeCell ref="J3:L3"/>
    <mergeCell ref="M3:Q3"/>
    <mergeCell ref="A23:P23"/>
    <mergeCell ref="A1:H1"/>
    <mergeCell ref="I1:L1"/>
    <mergeCell ref="M1:Q1"/>
    <mergeCell ref="A2:H2"/>
    <mergeCell ref="I2:L2"/>
    <mergeCell ref="M2:Q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BISHAL</dc:creator>
  <cp:lastModifiedBy>user</cp:lastModifiedBy>
  <dcterms:created xsi:type="dcterms:W3CDTF">2022-11-02T05:36:51Z</dcterms:created>
  <dcterms:modified xsi:type="dcterms:W3CDTF">2022-11-02T05:37:07Z</dcterms:modified>
</cp:coreProperties>
</file>