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1" i="1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H5"/>
  <c r="H6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4"/>
</calcChain>
</file>

<file path=xl/sharedStrings.xml><?xml version="1.0" encoding="utf-8"?>
<sst xmlns="http://schemas.openxmlformats.org/spreadsheetml/2006/main" count="151" uniqueCount="90">
  <si>
    <t>INVOICE
ATC LOGISTICS,,8984191006
GST No:21CHVPB1842D2ZQ</t>
  </si>
  <si>
    <t>09/4/2024</t>
  </si>
  <si>
    <t>2008</t>
  </si>
  <si>
    <t>10/4/2024</t>
  </si>
  <si>
    <t>2015</t>
  </si>
  <si>
    <t>23/4/2024</t>
  </si>
  <si>
    <t>30095</t>
  </si>
  <si>
    <t>30089</t>
  </si>
  <si>
    <t>05/4/2024</t>
  </si>
  <si>
    <t>1988</t>
  </si>
  <si>
    <t>06/4/2024</t>
  </si>
  <si>
    <t>1990</t>
  </si>
  <si>
    <t>11994</t>
  </si>
  <si>
    <t>25/4/2024</t>
  </si>
  <si>
    <t>88</t>
  </si>
  <si>
    <t>22/4/2024</t>
  </si>
  <si>
    <t>30073</t>
  </si>
  <si>
    <t>12074</t>
  </si>
  <si>
    <t>30/4/2024</t>
  </si>
  <si>
    <t>51220/30414</t>
  </si>
  <si>
    <t>01/4/2024</t>
  </si>
  <si>
    <t>29545</t>
  </si>
  <si>
    <t>16/4/2024</t>
  </si>
  <si>
    <t>29950</t>
  </si>
  <si>
    <t>29559</t>
  </si>
  <si>
    <t>12023</t>
  </si>
  <si>
    <t>29768</t>
  </si>
  <si>
    <t>29955</t>
  </si>
  <si>
    <t>19/4/2024</t>
  </si>
  <si>
    <t>30057</t>
  </si>
  <si>
    <t>29/4/2024</t>
  </si>
  <si>
    <t>51217/30331</t>
  </si>
  <si>
    <t>12127</t>
  </si>
  <si>
    <t>12150</t>
  </si>
  <si>
    <t>30457</t>
  </si>
  <si>
    <t>51206/29948</t>
  </si>
  <si>
    <t>30389</t>
  </si>
  <si>
    <t>12/4/2024</t>
  </si>
  <si>
    <t>29872</t>
  </si>
  <si>
    <t>12100</t>
  </si>
  <si>
    <t>12054</t>
  </si>
  <si>
    <t>Thanking you for your business.
ATC LOGISTICS</t>
  </si>
  <si>
    <t>PG/JAA/00112</t>
  </si>
  <si>
    <t>PG/JAA/00109</t>
  </si>
  <si>
    <t>PG/CH/00529</t>
  </si>
  <si>
    <t>PG/CH/00548</t>
  </si>
  <si>
    <t>PG/JAA/00051</t>
  </si>
  <si>
    <t>PG/JAA/00069</t>
  </si>
  <si>
    <t>PG/JAA/00079</t>
  </si>
  <si>
    <t>DO/0045</t>
  </si>
  <si>
    <t>PG/CH/00518</t>
  </si>
  <si>
    <t>PG/CH/00519</t>
  </si>
  <si>
    <t>PG/CH/00799</t>
  </si>
  <si>
    <t>PG/CH/00030</t>
  </si>
  <si>
    <t>PG/CH/00408</t>
  </si>
  <si>
    <t>PG/CH/00031</t>
  </si>
  <si>
    <t>PG/CH/00239</t>
  </si>
  <si>
    <t>PG/CH/00238</t>
  </si>
  <si>
    <t>PG/CH/00410</t>
  </si>
  <si>
    <t>PG/CH/00500</t>
  </si>
  <si>
    <t>PG/CH/00729</t>
  </si>
  <si>
    <t>PG/CH/00730</t>
  </si>
  <si>
    <t>PG/CH/00798</t>
  </si>
  <si>
    <t>PG/CH/00796</t>
  </si>
  <si>
    <t>PG/CH/00409</t>
  </si>
  <si>
    <t>PG/CH/00764</t>
  </si>
  <si>
    <t>PG/CH/00318</t>
  </si>
  <si>
    <t>PG/CH/00635</t>
  </si>
  <si>
    <t>PG/CH/00379</t>
  </si>
  <si>
    <t>SL</t>
  </si>
  <si>
    <t>DATE</t>
  </si>
  <si>
    <t>LR NO</t>
  </si>
  <si>
    <t>FROM</t>
  </si>
  <si>
    <t>TO</t>
  </si>
  <si>
    <t>BARIPADA</t>
  </si>
  <si>
    <t>JALESWAR</t>
  </si>
  <si>
    <t>BALASORE</t>
  </si>
  <si>
    <t>TURUMUNGA</t>
  </si>
  <si>
    <t>KAMAKHYANAGAR</t>
  </si>
  <si>
    <t>KEONJHAR</t>
  </si>
  <si>
    <t>CTC</t>
  </si>
  <si>
    <t>INV NO</t>
  </si>
  <si>
    <t>CASE</t>
  </si>
  <si>
    <t>RATE</t>
  </si>
  <si>
    <t>LR</t>
  </si>
  <si>
    <t xml:space="preserve">MEDICO MULTICARE
Address:A B COMPLEX BHHNNAPUR,9938216888
GST No:21ABQFM4777M1ZL
</t>
  </si>
  <si>
    <t>AMOUNT</t>
  </si>
  <si>
    <t xml:space="preserve">Bill Date:30/04/2024
Bill #:Inv-523/24-25
Total Amount:115955.00
</t>
  </si>
  <si>
    <t>(RUPEES ONE LAKH FIFTEEN THOUSAND NINE HUNDRED FIFTY FIVE ONLY)</t>
  </si>
  <si>
    <t>Kindly, verify &amp; confirm within 7 days, else GST will be filed by 20th MAY,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</si>
</sst>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4</xdr:col>
      <xdr:colOff>1019175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3350"/>
          <a:ext cx="3152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 t="str">
            <v>BALASORE</v>
          </cell>
          <cell r="D5">
            <v>45</v>
          </cell>
          <cell r="E5">
            <v>47</v>
          </cell>
        </row>
        <row r="6">
          <cell r="C6" t="str">
            <v xml:space="preserve">   </v>
          </cell>
          <cell r="D6">
            <v>48</v>
          </cell>
          <cell r="E6">
            <v>50</v>
          </cell>
        </row>
        <row r="7">
          <cell r="C7" t="str">
            <v>BARIPADA</v>
          </cell>
          <cell r="D7">
            <v>50</v>
          </cell>
          <cell r="E7">
            <v>52</v>
          </cell>
        </row>
        <row r="8">
          <cell r="C8" t="str">
            <v>BERHAMPUR</v>
          </cell>
          <cell r="D8">
            <v>47</v>
          </cell>
          <cell r="E8">
            <v>49</v>
          </cell>
        </row>
        <row r="9">
          <cell r="C9" t="str">
            <v>BHADRAK</v>
          </cell>
          <cell r="D9">
            <v>45</v>
          </cell>
          <cell r="E9">
            <v>47</v>
          </cell>
        </row>
        <row r="10">
          <cell r="C10" t="str">
            <v>BOLANGIR</v>
          </cell>
          <cell r="D10">
            <v>50</v>
          </cell>
          <cell r="E10">
            <v>60</v>
          </cell>
        </row>
        <row r="11">
          <cell r="C11" t="str">
            <v>JALESWAR</v>
          </cell>
          <cell r="D11">
            <v>60</v>
          </cell>
          <cell r="E11">
            <v>62</v>
          </cell>
        </row>
        <row r="12">
          <cell r="C12" t="str">
            <v>JHARSUGUDA</v>
          </cell>
          <cell r="D12">
            <v>48</v>
          </cell>
          <cell r="E12">
            <v>50</v>
          </cell>
        </row>
        <row r="13">
          <cell r="C13" t="str">
            <v>KAMAKHYANAGAR</v>
          </cell>
          <cell r="D13">
            <v>45</v>
          </cell>
          <cell r="E13">
            <v>47</v>
          </cell>
        </row>
        <row r="14">
          <cell r="C14" t="str">
            <v>KANTABANJI</v>
          </cell>
          <cell r="D14">
            <v>60</v>
          </cell>
          <cell r="E14">
            <v>69</v>
          </cell>
        </row>
        <row r="15">
          <cell r="C15" t="str">
            <v>KEONJHAR</v>
          </cell>
          <cell r="D15">
            <v>50</v>
          </cell>
          <cell r="E15">
            <v>57</v>
          </cell>
        </row>
        <row r="16">
          <cell r="C16" t="str">
            <v>KESINGA</v>
          </cell>
          <cell r="D16">
            <v>60</v>
          </cell>
          <cell r="E16">
            <v>62</v>
          </cell>
        </row>
        <row r="17">
          <cell r="C17" t="str">
            <v>KHARIAR ROAD</v>
          </cell>
          <cell r="D17">
            <v>80</v>
          </cell>
          <cell r="E17">
            <v>82</v>
          </cell>
        </row>
        <row r="18">
          <cell r="C18" t="str">
            <v>KORAPUT</v>
          </cell>
          <cell r="D18">
            <v>65</v>
          </cell>
          <cell r="E18">
            <v>80</v>
          </cell>
        </row>
        <row r="19">
          <cell r="C19" t="str">
            <v>MALKANGIRI</v>
          </cell>
          <cell r="D19">
            <v>80</v>
          </cell>
          <cell r="E19">
            <v>92</v>
          </cell>
        </row>
        <row r="20">
          <cell r="C20" t="str">
            <v>NABARANGPUR</v>
          </cell>
          <cell r="D20">
            <v>70</v>
          </cell>
          <cell r="E20">
            <v>80</v>
          </cell>
        </row>
        <row r="21">
          <cell r="C21" t="str">
            <v>RAYAGADA</v>
          </cell>
          <cell r="D21">
            <v>55</v>
          </cell>
          <cell r="E21">
            <v>65</v>
          </cell>
        </row>
        <row r="22">
          <cell r="C22" t="str">
            <v>ROURKELA</v>
          </cell>
          <cell r="D22">
            <v>48</v>
          </cell>
          <cell r="E22">
            <v>50</v>
          </cell>
        </row>
        <row r="23">
          <cell r="C23" t="str">
            <v>SAMBALPUR</v>
          </cell>
          <cell r="D23">
            <v>48</v>
          </cell>
          <cell r="E23">
            <v>50</v>
          </cell>
        </row>
        <row r="24">
          <cell r="C24" t="str">
            <v>SIMILIGUDA</v>
          </cell>
          <cell r="D24">
            <v>70</v>
          </cell>
          <cell r="E24">
            <v>80</v>
          </cell>
        </row>
        <row r="25">
          <cell r="C25" t="str">
            <v>SUNDERGARH</v>
          </cell>
          <cell r="D25">
            <v>62</v>
          </cell>
          <cell r="E25">
            <v>64</v>
          </cell>
        </row>
        <row r="26">
          <cell r="C26" t="str">
            <v>JEYPORE</v>
          </cell>
          <cell r="E26">
            <v>72</v>
          </cell>
        </row>
        <row r="27">
          <cell r="C27" t="str">
            <v>ANGUL</v>
          </cell>
          <cell r="E27">
            <v>47</v>
          </cell>
        </row>
        <row r="28">
          <cell r="C28" t="str">
            <v>JAJPUR ROAD</v>
          </cell>
          <cell r="E28">
            <v>47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11.85546875" style="1" bestFit="1" customWidth="1"/>
    <col min="7" max="7" width="5.42578125" style="1" bestFit="1" customWidth="1"/>
    <col min="8" max="8" width="7.7109375" style="2" customWidth="1"/>
    <col min="9" max="9" width="5.5703125" style="2" bestFit="1" customWidth="1"/>
    <col min="10" max="10" width="9.5703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6"/>
    </row>
    <row r="2" spans="1:10" ht="60" customHeight="1">
      <c r="A2" s="11" t="s">
        <v>85</v>
      </c>
      <c r="B2" s="12"/>
      <c r="C2" s="12"/>
      <c r="D2" s="12"/>
      <c r="E2" s="13"/>
      <c r="F2" s="14" t="s">
        <v>87</v>
      </c>
      <c r="G2" s="15"/>
      <c r="H2" s="15"/>
      <c r="I2" s="15"/>
      <c r="J2" s="16"/>
    </row>
    <row r="3" spans="1:10" s="3" customFormat="1">
      <c r="A3" s="5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81</v>
      </c>
      <c r="G3" s="5" t="s">
        <v>82</v>
      </c>
      <c r="H3" s="7" t="s">
        <v>83</v>
      </c>
      <c r="I3" s="7" t="s">
        <v>84</v>
      </c>
      <c r="J3" s="17" t="s">
        <v>86</v>
      </c>
    </row>
    <row r="4" spans="1:10">
      <c r="A4" s="4">
        <v>1</v>
      </c>
      <c r="B4" s="4" t="s">
        <v>20</v>
      </c>
      <c r="C4" s="4" t="s">
        <v>53</v>
      </c>
      <c r="D4" s="10" t="s">
        <v>80</v>
      </c>
      <c r="E4" s="4" t="s">
        <v>74</v>
      </c>
      <c r="F4" s="4" t="s">
        <v>21</v>
      </c>
      <c r="G4" s="4">
        <v>4</v>
      </c>
      <c r="H4" s="6">
        <f>VLOOKUP(E4,'[1]CIPLA LTD'!$C$5:$E$28,3,FALSE)</f>
        <v>52</v>
      </c>
      <c r="I4" s="6">
        <v>40</v>
      </c>
      <c r="J4" s="6">
        <f>G4*H4+I4</f>
        <v>248</v>
      </c>
    </row>
    <row r="5" spans="1:10">
      <c r="A5" s="4">
        <v>2</v>
      </c>
      <c r="B5" s="4" t="s">
        <v>20</v>
      </c>
      <c r="C5" s="4" t="s">
        <v>55</v>
      </c>
      <c r="D5" s="10" t="s">
        <v>80</v>
      </c>
      <c r="E5" s="4" t="s">
        <v>75</v>
      </c>
      <c r="F5" s="4" t="s">
        <v>24</v>
      </c>
      <c r="G5" s="4">
        <v>10</v>
      </c>
      <c r="H5" s="6">
        <f>VLOOKUP(E5,'[1]CIPLA LTD'!$C$5:$E$28,3,FALSE)</f>
        <v>62</v>
      </c>
      <c r="I5" s="6">
        <v>40</v>
      </c>
      <c r="J5" s="6">
        <f t="shared" ref="J5:J30" si="0">G5*H5+I5</f>
        <v>660</v>
      </c>
    </row>
    <row r="6" spans="1:10">
      <c r="A6" s="4">
        <v>3</v>
      </c>
      <c r="B6" s="4" t="s">
        <v>8</v>
      </c>
      <c r="C6" s="4" t="s">
        <v>46</v>
      </c>
      <c r="D6" s="10" t="s">
        <v>80</v>
      </c>
      <c r="E6" s="4" t="s">
        <v>76</v>
      </c>
      <c r="F6" s="4" t="s">
        <v>9</v>
      </c>
      <c r="G6" s="4">
        <v>130</v>
      </c>
      <c r="H6" s="6">
        <f>VLOOKUP(E6,'[1]CIPLA LTD'!$C$5:$E$28,3,FALSE)</f>
        <v>47</v>
      </c>
      <c r="I6" s="6">
        <v>40</v>
      </c>
      <c r="J6" s="6">
        <f t="shared" si="0"/>
        <v>6150</v>
      </c>
    </row>
    <row r="7" spans="1:10">
      <c r="A7" s="4">
        <v>4</v>
      </c>
      <c r="B7" s="4" t="s">
        <v>10</v>
      </c>
      <c r="C7" s="4" t="s">
        <v>47</v>
      </c>
      <c r="D7" s="10" t="s">
        <v>80</v>
      </c>
      <c r="E7" s="10" t="s">
        <v>77</v>
      </c>
      <c r="F7" s="4" t="s">
        <v>11</v>
      </c>
      <c r="G7" s="4">
        <v>600</v>
      </c>
      <c r="H7" s="6">
        <v>57</v>
      </c>
      <c r="I7" s="6">
        <v>40</v>
      </c>
      <c r="J7" s="6">
        <f t="shared" si="0"/>
        <v>34240</v>
      </c>
    </row>
    <row r="8" spans="1:10">
      <c r="A8" s="4">
        <v>5</v>
      </c>
      <c r="B8" s="4" t="s">
        <v>10</v>
      </c>
      <c r="C8" s="4" t="s">
        <v>48</v>
      </c>
      <c r="D8" s="10" t="s">
        <v>80</v>
      </c>
      <c r="E8" s="4" t="s">
        <v>78</v>
      </c>
      <c r="F8" s="4" t="s">
        <v>12</v>
      </c>
      <c r="G8" s="4">
        <v>600</v>
      </c>
      <c r="H8" s="6">
        <f>VLOOKUP(E8,'[1]CIPLA LTD'!$C$5:$E$28,3,FALSE)</f>
        <v>47</v>
      </c>
      <c r="I8" s="6">
        <v>40</v>
      </c>
      <c r="J8" s="6">
        <f t="shared" si="0"/>
        <v>28240</v>
      </c>
    </row>
    <row r="9" spans="1:10">
      <c r="A9" s="4">
        <v>6</v>
      </c>
      <c r="B9" s="4" t="s">
        <v>1</v>
      </c>
      <c r="C9" s="4" t="s">
        <v>42</v>
      </c>
      <c r="D9" s="10" t="s">
        <v>80</v>
      </c>
      <c r="E9" s="4" t="s">
        <v>76</v>
      </c>
      <c r="F9" s="4" t="s">
        <v>2</v>
      </c>
      <c r="G9" s="4">
        <v>412</v>
      </c>
      <c r="H9" s="6">
        <f>VLOOKUP(E9,'[1]CIPLA LTD'!$C$5:$E$28,3,FALSE)</f>
        <v>47</v>
      </c>
      <c r="I9" s="6">
        <v>40</v>
      </c>
      <c r="J9" s="6">
        <f t="shared" si="0"/>
        <v>19404</v>
      </c>
    </row>
    <row r="10" spans="1:10">
      <c r="A10" s="4">
        <v>7</v>
      </c>
      <c r="B10" s="4" t="s">
        <v>1</v>
      </c>
      <c r="C10" s="4" t="s">
        <v>56</v>
      </c>
      <c r="D10" s="10" t="s">
        <v>80</v>
      </c>
      <c r="E10" s="4" t="s">
        <v>74</v>
      </c>
      <c r="F10" s="4" t="s">
        <v>25</v>
      </c>
      <c r="G10" s="4">
        <v>1</v>
      </c>
      <c r="H10" s="6">
        <f>VLOOKUP(E10,'[1]CIPLA LTD'!$C$5:$E$28,3,FALSE)</f>
        <v>52</v>
      </c>
      <c r="I10" s="6">
        <v>40</v>
      </c>
      <c r="J10" s="6">
        <f t="shared" si="0"/>
        <v>92</v>
      </c>
    </row>
    <row r="11" spans="1:10">
      <c r="A11" s="4">
        <v>8</v>
      </c>
      <c r="B11" s="4" t="s">
        <v>1</v>
      </c>
      <c r="C11" s="4" t="s">
        <v>57</v>
      </c>
      <c r="D11" s="10" t="s">
        <v>80</v>
      </c>
      <c r="E11" s="4" t="s">
        <v>74</v>
      </c>
      <c r="F11" s="4" t="s">
        <v>26</v>
      </c>
      <c r="G11" s="4">
        <v>6</v>
      </c>
      <c r="H11" s="6">
        <f>VLOOKUP(E11,'[1]CIPLA LTD'!$C$5:$E$28,3,FALSE)</f>
        <v>52</v>
      </c>
      <c r="I11" s="6">
        <v>40</v>
      </c>
      <c r="J11" s="6">
        <f t="shared" si="0"/>
        <v>352</v>
      </c>
    </row>
    <row r="12" spans="1:10">
      <c r="A12" s="4">
        <v>9</v>
      </c>
      <c r="B12" s="4" t="s">
        <v>3</v>
      </c>
      <c r="C12" s="4" t="s">
        <v>43</v>
      </c>
      <c r="D12" s="10" t="s">
        <v>80</v>
      </c>
      <c r="E12" s="4" t="s">
        <v>79</v>
      </c>
      <c r="F12" s="4" t="s">
        <v>4</v>
      </c>
      <c r="G12" s="4">
        <v>20</v>
      </c>
      <c r="H12" s="6">
        <f>VLOOKUP(E12,'[1]CIPLA LTD'!$C$5:$E$28,3,FALSE)</f>
        <v>57</v>
      </c>
      <c r="I12" s="6">
        <v>40</v>
      </c>
      <c r="J12" s="6">
        <f t="shared" si="0"/>
        <v>1180</v>
      </c>
    </row>
    <row r="13" spans="1:10">
      <c r="A13" s="4">
        <v>10</v>
      </c>
      <c r="B13" s="4" t="s">
        <v>37</v>
      </c>
      <c r="C13" s="4" t="s">
        <v>66</v>
      </c>
      <c r="D13" s="10" t="s">
        <v>80</v>
      </c>
      <c r="E13" s="4" t="s">
        <v>75</v>
      </c>
      <c r="F13" s="4" t="s">
        <v>38</v>
      </c>
      <c r="G13" s="4">
        <v>5</v>
      </c>
      <c r="H13" s="6">
        <f>VLOOKUP(E13,'[1]CIPLA LTD'!$C$5:$E$28,3,FALSE)</f>
        <v>62</v>
      </c>
      <c r="I13" s="6">
        <v>40</v>
      </c>
      <c r="J13" s="6">
        <f t="shared" si="0"/>
        <v>350</v>
      </c>
    </row>
    <row r="14" spans="1:10">
      <c r="A14" s="4">
        <v>11</v>
      </c>
      <c r="B14" s="4" t="s">
        <v>22</v>
      </c>
      <c r="C14" s="4" t="s">
        <v>54</v>
      </c>
      <c r="D14" s="10" t="s">
        <v>80</v>
      </c>
      <c r="E14" s="4" t="s">
        <v>74</v>
      </c>
      <c r="F14" s="4" t="s">
        <v>23</v>
      </c>
      <c r="G14" s="4">
        <v>6</v>
      </c>
      <c r="H14" s="6">
        <f>VLOOKUP(E14,'[1]CIPLA LTD'!$C$5:$E$28,3,FALSE)</f>
        <v>52</v>
      </c>
      <c r="I14" s="6">
        <v>40</v>
      </c>
      <c r="J14" s="6">
        <f t="shared" si="0"/>
        <v>352</v>
      </c>
    </row>
    <row r="15" spans="1:10">
      <c r="A15" s="4">
        <v>12</v>
      </c>
      <c r="B15" s="4" t="s">
        <v>22</v>
      </c>
      <c r="C15" s="4" t="s">
        <v>58</v>
      </c>
      <c r="D15" s="10" t="s">
        <v>80</v>
      </c>
      <c r="E15" s="4" t="s">
        <v>75</v>
      </c>
      <c r="F15" s="4" t="s">
        <v>27</v>
      </c>
      <c r="G15" s="4">
        <v>16</v>
      </c>
      <c r="H15" s="6">
        <f>VLOOKUP(E15,'[1]CIPLA LTD'!$C$5:$E$28,3,FALSE)</f>
        <v>62</v>
      </c>
      <c r="I15" s="6">
        <v>40</v>
      </c>
      <c r="J15" s="6">
        <f t="shared" si="0"/>
        <v>1032</v>
      </c>
    </row>
    <row r="16" spans="1:10">
      <c r="A16" s="4">
        <v>13</v>
      </c>
      <c r="B16" s="4" t="s">
        <v>22</v>
      </c>
      <c r="C16" s="4" t="s">
        <v>64</v>
      </c>
      <c r="D16" s="10" t="s">
        <v>80</v>
      </c>
      <c r="E16" s="4" t="s">
        <v>74</v>
      </c>
      <c r="F16" s="4" t="s">
        <v>35</v>
      </c>
      <c r="G16" s="4">
        <v>8</v>
      </c>
      <c r="H16" s="6">
        <f>VLOOKUP(E16,'[1]CIPLA LTD'!$C$5:$E$28,3,FALSE)</f>
        <v>52</v>
      </c>
      <c r="I16" s="6">
        <v>40</v>
      </c>
      <c r="J16" s="6">
        <f t="shared" si="0"/>
        <v>456</v>
      </c>
    </row>
    <row r="17" spans="1:10">
      <c r="A17" s="4">
        <v>14</v>
      </c>
      <c r="B17" s="4" t="s">
        <v>22</v>
      </c>
      <c r="C17" s="4" t="s">
        <v>68</v>
      </c>
      <c r="D17" s="10" t="s">
        <v>80</v>
      </c>
      <c r="E17" s="4" t="s">
        <v>76</v>
      </c>
      <c r="F17" s="4" t="s">
        <v>40</v>
      </c>
      <c r="G17" s="4">
        <v>239</v>
      </c>
      <c r="H17" s="6">
        <f>VLOOKUP(E17,'[1]CIPLA LTD'!$C$5:$E$28,3,FALSE)</f>
        <v>47</v>
      </c>
      <c r="I17" s="6">
        <v>40</v>
      </c>
      <c r="J17" s="6">
        <f t="shared" si="0"/>
        <v>11273</v>
      </c>
    </row>
    <row r="18" spans="1:10">
      <c r="A18" s="4">
        <v>15</v>
      </c>
      <c r="B18" s="4" t="s">
        <v>28</v>
      </c>
      <c r="C18" s="4" t="s">
        <v>59</v>
      </c>
      <c r="D18" s="10" t="s">
        <v>80</v>
      </c>
      <c r="E18" s="4" t="s">
        <v>75</v>
      </c>
      <c r="F18" s="4" t="s">
        <v>29</v>
      </c>
      <c r="G18" s="4">
        <v>1</v>
      </c>
      <c r="H18" s="6">
        <f>VLOOKUP(E18,'[1]CIPLA LTD'!$C$5:$E$28,3,FALSE)</f>
        <v>62</v>
      </c>
      <c r="I18" s="6">
        <v>40</v>
      </c>
      <c r="J18" s="6">
        <f t="shared" si="0"/>
        <v>102</v>
      </c>
    </row>
    <row r="19" spans="1:10">
      <c r="A19" s="4">
        <v>16</v>
      </c>
      <c r="B19" s="4" t="s">
        <v>15</v>
      </c>
      <c r="C19" s="4" t="s">
        <v>50</v>
      </c>
      <c r="D19" s="10" t="s">
        <v>80</v>
      </c>
      <c r="E19" s="4" t="s">
        <v>74</v>
      </c>
      <c r="F19" s="4" t="s">
        <v>16</v>
      </c>
      <c r="G19" s="4">
        <v>3</v>
      </c>
      <c r="H19" s="6">
        <f>VLOOKUP(E19,'[1]CIPLA LTD'!$C$5:$E$28,3,FALSE)</f>
        <v>52</v>
      </c>
      <c r="I19" s="6">
        <v>40</v>
      </c>
      <c r="J19" s="6">
        <f t="shared" si="0"/>
        <v>196</v>
      </c>
    </row>
    <row r="20" spans="1:10">
      <c r="A20" s="4">
        <v>17</v>
      </c>
      <c r="B20" s="4" t="s">
        <v>15</v>
      </c>
      <c r="C20" s="4" t="s">
        <v>51</v>
      </c>
      <c r="D20" s="10" t="s">
        <v>80</v>
      </c>
      <c r="E20" s="4" t="s">
        <v>74</v>
      </c>
      <c r="F20" s="4" t="s">
        <v>17</v>
      </c>
      <c r="G20" s="4">
        <v>1</v>
      </c>
      <c r="H20" s="6">
        <f>VLOOKUP(E20,'[1]CIPLA LTD'!$C$5:$E$28,3,FALSE)</f>
        <v>52</v>
      </c>
      <c r="I20" s="6">
        <v>40</v>
      </c>
      <c r="J20" s="6">
        <f t="shared" si="0"/>
        <v>92</v>
      </c>
    </row>
    <row r="21" spans="1:10">
      <c r="A21" s="4">
        <v>18</v>
      </c>
      <c r="B21" s="4" t="s">
        <v>5</v>
      </c>
      <c r="C21" s="4" t="s">
        <v>44</v>
      </c>
      <c r="D21" s="10" t="s">
        <v>80</v>
      </c>
      <c r="E21" s="4" t="s">
        <v>75</v>
      </c>
      <c r="F21" s="4" t="s">
        <v>6</v>
      </c>
      <c r="G21" s="4">
        <v>11</v>
      </c>
      <c r="H21" s="6">
        <f>VLOOKUP(E21,'[1]CIPLA LTD'!$C$5:$E$28,3,FALSE)</f>
        <v>62</v>
      </c>
      <c r="I21" s="6">
        <v>40</v>
      </c>
      <c r="J21" s="6">
        <f t="shared" si="0"/>
        <v>722</v>
      </c>
    </row>
    <row r="22" spans="1:10">
      <c r="A22" s="4">
        <v>19</v>
      </c>
      <c r="B22" s="4" t="s">
        <v>5</v>
      </c>
      <c r="C22" s="4" t="s">
        <v>45</v>
      </c>
      <c r="D22" s="10" t="s">
        <v>80</v>
      </c>
      <c r="E22" s="4" t="s">
        <v>74</v>
      </c>
      <c r="F22" s="4" t="s">
        <v>7</v>
      </c>
      <c r="G22" s="4">
        <v>9</v>
      </c>
      <c r="H22" s="6">
        <f>VLOOKUP(E22,'[1]CIPLA LTD'!$C$5:$E$28,3,FALSE)</f>
        <v>52</v>
      </c>
      <c r="I22" s="6">
        <v>40</v>
      </c>
      <c r="J22" s="6">
        <f t="shared" si="0"/>
        <v>508</v>
      </c>
    </row>
    <row r="23" spans="1:10">
      <c r="A23" s="4">
        <v>20</v>
      </c>
      <c r="B23" s="4" t="s">
        <v>13</v>
      </c>
      <c r="C23" s="4" t="s">
        <v>49</v>
      </c>
      <c r="D23" s="10" t="s">
        <v>80</v>
      </c>
      <c r="E23" s="4" t="s">
        <v>78</v>
      </c>
      <c r="F23" s="4" t="s">
        <v>14</v>
      </c>
      <c r="G23" s="4">
        <v>63</v>
      </c>
      <c r="H23" s="6">
        <f>VLOOKUP(E23,'[1]CIPLA LTD'!$C$5:$E$28,3,FALSE)</f>
        <v>47</v>
      </c>
      <c r="I23" s="6">
        <v>40</v>
      </c>
      <c r="J23" s="6">
        <f t="shared" si="0"/>
        <v>3001</v>
      </c>
    </row>
    <row r="24" spans="1:10">
      <c r="A24" s="4">
        <v>21</v>
      </c>
      <c r="B24" s="4" t="s">
        <v>13</v>
      </c>
      <c r="C24" s="4" t="s">
        <v>67</v>
      </c>
      <c r="D24" s="10" t="s">
        <v>80</v>
      </c>
      <c r="E24" s="4" t="s">
        <v>76</v>
      </c>
      <c r="F24" s="4" t="s">
        <v>39</v>
      </c>
      <c r="G24" s="4">
        <v>81</v>
      </c>
      <c r="H24" s="6">
        <f>VLOOKUP(E24,'[1]CIPLA LTD'!$C$5:$E$28,3,FALSE)</f>
        <v>47</v>
      </c>
      <c r="I24" s="6">
        <v>40</v>
      </c>
      <c r="J24" s="6">
        <f t="shared" si="0"/>
        <v>3847</v>
      </c>
    </row>
    <row r="25" spans="1:10">
      <c r="A25" s="4">
        <v>22</v>
      </c>
      <c r="B25" s="4" t="s">
        <v>30</v>
      </c>
      <c r="C25" s="4" t="s">
        <v>60</v>
      </c>
      <c r="D25" s="10" t="s">
        <v>80</v>
      </c>
      <c r="E25" s="4" t="s">
        <v>74</v>
      </c>
      <c r="F25" s="4" t="s">
        <v>31</v>
      </c>
      <c r="G25" s="4">
        <v>5</v>
      </c>
      <c r="H25" s="6">
        <f>VLOOKUP(E25,'[1]CIPLA LTD'!$C$5:$E$28,3,FALSE)</f>
        <v>52</v>
      </c>
      <c r="I25" s="6">
        <v>40</v>
      </c>
      <c r="J25" s="6">
        <f t="shared" si="0"/>
        <v>300</v>
      </c>
    </row>
    <row r="26" spans="1:10">
      <c r="A26" s="4">
        <v>23</v>
      </c>
      <c r="B26" s="4" t="s">
        <v>30</v>
      </c>
      <c r="C26" s="4" t="s">
        <v>61</v>
      </c>
      <c r="D26" s="10" t="s">
        <v>80</v>
      </c>
      <c r="E26" s="4" t="s">
        <v>74</v>
      </c>
      <c r="F26" s="4" t="s">
        <v>32</v>
      </c>
      <c r="G26" s="4">
        <v>1</v>
      </c>
      <c r="H26" s="6">
        <f>VLOOKUP(E26,'[1]CIPLA LTD'!$C$5:$E$28,3,FALSE)</f>
        <v>52</v>
      </c>
      <c r="I26" s="6">
        <v>40</v>
      </c>
      <c r="J26" s="6">
        <f t="shared" si="0"/>
        <v>92</v>
      </c>
    </row>
    <row r="27" spans="1:10">
      <c r="A27" s="4">
        <v>24</v>
      </c>
      <c r="B27" s="4" t="s">
        <v>18</v>
      </c>
      <c r="C27" s="4" t="s">
        <v>52</v>
      </c>
      <c r="D27" s="10" t="s">
        <v>80</v>
      </c>
      <c r="E27" s="4" t="s">
        <v>74</v>
      </c>
      <c r="F27" s="4" t="s">
        <v>19</v>
      </c>
      <c r="G27" s="4">
        <v>6</v>
      </c>
      <c r="H27" s="6">
        <f>VLOOKUP(E27,'[1]CIPLA LTD'!$C$5:$E$28,3,FALSE)</f>
        <v>52</v>
      </c>
      <c r="I27" s="6">
        <v>40</v>
      </c>
      <c r="J27" s="6">
        <f t="shared" si="0"/>
        <v>352</v>
      </c>
    </row>
    <row r="28" spans="1:10">
      <c r="A28" s="4">
        <v>25</v>
      </c>
      <c r="B28" s="4" t="s">
        <v>18</v>
      </c>
      <c r="C28" s="4" t="s">
        <v>63</v>
      </c>
      <c r="D28" s="10" t="s">
        <v>80</v>
      </c>
      <c r="E28" s="4" t="s">
        <v>75</v>
      </c>
      <c r="F28" s="4" t="s">
        <v>34</v>
      </c>
      <c r="G28" s="4">
        <v>33</v>
      </c>
      <c r="H28" s="6">
        <f>VLOOKUP(E28,'[1]CIPLA LTD'!$C$5:$E$28,3,FALSE)</f>
        <v>62</v>
      </c>
      <c r="I28" s="6">
        <v>40</v>
      </c>
      <c r="J28" s="6">
        <f t="shared" si="0"/>
        <v>2086</v>
      </c>
    </row>
    <row r="29" spans="1:10">
      <c r="A29" s="4">
        <v>26</v>
      </c>
      <c r="B29" s="4" t="s">
        <v>18</v>
      </c>
      <c r="C29" s="4" t="s">
        <v>62</v>
      </c>
      <c r="D29" s="10" t="s">
        <v>80</v>
      </c>
      <c r="E29" s="4" t="s">
        <v>74</v>
      </c>
      <c r="F29" s="4" t="s">
        <v>33</v>
      </c>
      <c r="G29" s="4">
        <v>1</v>
      </c>
      <c r="H29" s="6">
        <f>VLOOKUP(E29,'[1]CIPLA LTD'!$C$5:$E$28,3,FALSE)</f>
        <v>52</v>
      </c>
      <c r="I29" s="6">
        <v>40</v>
      </c>
      <c r="J29" s="6">
        <f t="shared" si="0"/>
        <v>92</v>
      </c>
    </row>
    <row r="30" spans="1:10">
      <c r="A30" s="4">
        <v>27</v>
      </c>
      <c r="B30" s="4" t="s">
        <v>18</v>
      </c>
      <c r="C30" s="4" t="s">
        <v>65</v>
      </c>
      <c r="D30" s="10" t="s">
        <v>80</v>
      </c>
      <c r="E30" s="4" t="s">
        <v>75</v>
      </c>
      <c r="F30" s="4" t="s">
        <v>36</v>
      </c>
      <c r="G30" s="4">
        <v>8</v>
      </c>
      <c r="H30" s="6">
        <f>VLOOKUP(E30,'[1]CIPLA LTD'!$C$5:$E$28,3,FALSE)</f>
        <v>62</v>
      </c>
      <c r="I30" s="6">
        <v>40</v>
      </c>
      <c r="J30" s="6">
        <f t="shared" si="0"/>
        <v>536</v>
      </c>
    </row>
    <row r="31" spans="1:10" s="3" customFormat="1">
      <c r="A31" s="18" t="s">
        <v>88</v>
      </c>
      <c r="B31" s="19"/>
      <c r="C31" s="19"/>
      <c r="D31" s="19"/>
      <c r="E31" s="19"/>
      <c r="F31" s="19"/>
      <c r="G31" s="19"/>
      <c r="H31" s="20"/>
      <c r="I31" s="21"/>
      <c r="J31" s="7">
        <f>SUM(J4:J30)</f>
        <v>115955</v>
      </c>
    </row>
    <row r="32" spans="1:10" s="3" customFormat="1" ht="30" customHeight="1">
      <c r="A32" s="8" t="s">
        <v>89</v>
      </c>
      <c r="B32" s="8"/>
      <c r="C32" s="8"/>
      <c r="D32" s="8"/>
      <c r="E32" s="8"/>
      <c r="F32" s="8"/>
      <c r="G32" s="8"/>
      <c r="H32" s="9"/>
      <c r="I32" s="9"/>
      <c r="J32" s="9"/>
    </row>
    <row r="33" spans="1:10" s="3" customFormat="1" ht="30" customHeight="1">
      <c r="A33" s="8" t="s">
        <v>41</v>
      </c>
      <c r="B33" s="8"/>
      <c r="C33" s="8"/>
      <c r="D33" s="8"/>
      <c r="E33" s="8"/>
      <c r="F33" s="8"/>
      <c r="G33" s="8"/>
      <c r="H33" s="9"/>
      <c r="I33" s="9"/>
      <c r="J33" s="9"/>
    </row>
  </sheetData>
  <sortState ref="B4:K30">
    <sortCondition ref="B4"/>
  </sortState>
  <mergeCells count="7">
    <mergeCell ref="A31:I31"/>
    <mergeCell ref="A32:J32"/>
    <mergeCell ref="A33:J33"/>
    <mergeCell ref="F1:J1"/>
    <mergeCell ref="F2:J2"/>
    <mergeCell ref="A1:E1"/>
    <mergeCell ref="A2:E2"/>
  </mergeCells>
  <conditionalFormatting sqref="C3:C1048576">
    <cfRule type="duplicateValues" dxfId="0" priority="1"/>
  </conditionalFormatting>
  <pageMargins left="0.5500000000000000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2024-05-07T08:19:39Z</cp:lastPrinted>
  <dcterms:created xsi:type="dcterms:W3CDTF">2024-05-07T08:20:01Z</dcterms:created>
  <dcterms:modified xsi:type="dcterms:W3CDTF">2024-05-07T08:20:02Z</dcterms:modified>
</cp:coreProperties>
</file>