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855" windowWidth="23415" windowHeight="835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4"/>
  <c r="J4" s="1"/>
  <c r="J34" s="1"/>
</calcChain>
</file>

<file path=xl/sharedStrings.xml><?xml version="1.0" encoding="utf-8"?>
<sst xmlns="http://schemas.openxmlformats.org/spreadsheetml/2006/main" count="166" uniqueCount="95">
  <si>
    <t>INVOICE
ATC LOGISTICS,,8984191006
GST No:21CHVPB1842D2ZQ</t>
  </si>
  <si>
    <t>19/2/2024</t>
  </si>
  <si>
    <t>1740</t>
  </si>
  <si>
    <t>12/2/2024</t>
  </si>
  <si>
    <t>11705</t>
  </si>
  <si>
    <t>02/2/2024</t>
  </si>
  <si>
    <t>28165</t>
  </si>
  <si>
    <t>28180</t>
  </si>
  <si>
    <t>10/2/2024</t>
  </si>
  <si>
    <t>11691</t>
  </si>
  <si>
    <t>01/2/2024</t>
  </si>
  <si>
    <t>11654</t>
  </si>
  <si>
    <t>29/2/2024</t>
  </si>
  <si>
    <t>11811</t>
  </si>
  <si>
    <t>11808</t>
  </si>
  <si>
    <t>16/2/2024</t>
  </si>
  <si>
    <t>11723</t>
  </si>
  <si>
    <t>22/2/2024</t>
  </si>
  <si>
    <t>28649</t>
  </si>
  <si>
    <t>28129</t>
  </si>
  <si>
    <t>710534/28830</t>
  </si>
  <si>
    <t>28825</t>
  </si>
  <si>
    <t>28620</t>
  </si>
  <si>
    <t>11753</t>
  </si>
  <si>
    <t>28607</t>
  </si>
  <si>
    <t>14/2/2024</t>
  </si>
  <si>
    <t>28375</t>
  </si>
  <si>
    <t>28342</t>
  </si>
  <si>
    <t>11739</t>
  </si>
  <si>
    <t>27/2/2024</t>
  </si>
  <si>
    <t>11785</t>
  </si>
  <si>
    <t>23/2/2024</t>
  </si>
  <si>
    <t>28662</t>
  </si>
  <si>
    <t>28692</t>
  </si>
  <si>
    <t>28671</t>
  </si>
  <si>
    <t>11765</t>
  </si>
  <si>
    <t>11758</t>
  </si>
  <si>
    <t>09/2/2024</t>
  </si>
  <si>
    <t>11688</t>
  </si>
  <si>
    <t>28299</t>
  </si>
  <si>
    <t>28304</t>
  </si>
  <si>
    <t>11644</t>
  </si>
  <si>
    <t>11642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</si>
  <si>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</si>
  <si>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</si>
  <si>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LR</t>
  </si>
  <si>
    <t xml:space="preserve">MEDICO MULTICARE
Address:A B COMPLEX BHHNNAPUR,9938216888
GST No:21ABQFM4777M1ZL
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</si>
  <si>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</si>
  <si>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</si>
  <si>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</si>
  <si>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</si>
  <si>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</si>
  <si>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</si>
  <si>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</si>
  <si>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</si>
  <si>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</si>
  <si>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KAMAKHYANAGAR</t>
  </si>
  <si>
    <t>SAMBALPUR</t>
  </si>
  <si>
    <t>JALESWAR</t>
  </si>
  <si>
    <t>BARIPADA</t>
  </si>
  <si>
    <t>KEONJHAR</t>
  </si>
  <si>
    <t>BALASORE</t>
  </si>
  <si>
    <t>DO/0597</t>
  </si>
  <si>
    <t>PG/CH/08692</t>
  </si>
  <si>
    <t>PG/CH/08471</t>
  </si>
  <si>
    <t>PG/CH/08470</t>
  </si>
  <si>
    <t>PG/CH/08678</t>
  </si>
  <si>
    <t>PG/CH/08424</t>
  </si>
  <si>
    <t>PG/CH/09195</t>
  </si>
  <si>
    <t>PG/CH/09196</t>
  </si>
  <si>
    <t>PG/CH/08809</t>
  </si>
  <si>
    <t>PG/CH/08999</t>
  </si>
  <si>
    <t>PG/CH/08423</t>
  </si>
  <si>
    <t>PG/CH/09184</t>
  </si>
  <si>
    <t>PG/CH/09183</t>
  </si>
  <si>
    <t>PG/CH/08980</t>
  </si>
  <si>
    <t>PG/CH/08979</t>
  </si>
  <si>
    <t>PG/CH/08978</t>
  </si>
  <si>
    <t>PG/CH/08754</t>
  </si>
  <si>
    <t>PG/CH/08693</t>
  </si>
  <si>
    <t>PG/CH/08892</t>
  </si>
  <si>
    <t>PG/CH/09117</t>
  </si>
  <si>
    <t>PG/CH/09025</t>
  </si>
  <si>
    <t>PG/CH/09024</t>
  </si>
  <si>
    <t>PG/CH/09023</t>
  </si>
  <si>
    <t>PG/CH/09008</t>
  </si>
  <si>
    <t>PG/CH/09001</t>
  </si>
  <si>
    <t>PG/CH/08659</t>
  </si>
  <si>
    <t>PG/CH/08658</t>
  </si>
  <si>
    <t>PG/CH/08455</t>
  </si>
  <si>
    <t>PG/CH/08454</t>
  </si>
  <si>
    <t>CTC</t>
  </si>
  <si>
    <t>CN16787</t>
  </si>
  <si>
    <t>Bill Date:29/02/2024
Bill #:Inv-4289/2023-2024
Total Amount:109008.00</t>
  </si>
  <si>
    <t>(RUPEES ONE LAKH NINE HUNDRED EIGHT ONLY)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</si>
</sst>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4</xdr:col>
      <xdr:colOff>819150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57150"/>
          <a:ext cx="28575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">
          <cell r="C5" t="str">
            <v>BALASORE</v>
          </cell>
          <cell r="D5">
            <v>45</v>
          </cell>
          <cell r="E5">
            <v>47</v>
          </cell>
        </row>
        <row r="6">
          <cell r="C6" t="str">
            <v>BARGARH</v>
          </cell>
          <cell r="D6">
            <v>48</v>
          </cell>
          <cell r="E6">
            <v>50</v>
          </cell>
        </row>
        <row r="7">
          <cell r="C7" t="str">
            <v>BARIPADA</v>
          </cell>
          <cell r="D7">
            <v>50</v>
          </cell>
          <cell r="E7">
            <v>52</v>
          </cell>
        </row>
        <row r="8">
          <cell r="C8" t="str">
            <v>BERHAMPUR</v>
          </cell>
          <cell r="D8">
            <v>47</v>
          </cell>
          <cell r="E8">
            <v>49</v>
          </cell>
        </row>
        <row r="9">
          <cell r="C9" t="str">
            <v>BHADRAK</v>
          </cell>
          <cell r="D9">
            <v>45</v>
          </cell>
          <cell r="E9">
            <v>47</v>
          </cell>
        </row>
        <row r="10">
          <cell r="C10" t="str">
            <v>BOLANGIR</v>
          </cell>
          <cell r="D10">
            <v>50</v>
          </cell>
          <cell r="E10">
            <v>60</v>
          </cell>
        </row>
        <row r="11">
          <cell r="C11" t="str">
            <v>JALESWAR</v>
          </cell>
          <cell r="D11">
            <v>60</v>
          </cell>
          <cell r="E11">
            <v>62</v>
          </cell>
        </row>
        <row r="12">
          <cell r="C12" t="str">
            <v>JHARSUGUDA</v>
          </cell>
          <cell r="D12">
            <v>48</v>
          </cell>
          <cell r="E12">
            <v>50</v>
          </cell>
        </row>
        <row r="13">
          <cell r="C13" t="str">
            <v>KAMAKHYANAGAR</v>
          </cell>
          <cell r="D13">
            <v>45</v>
          </cell>
          <cell r="E13">
            <v>47</v>
          </cell>
        </row>
        <row r="14">
          <cell r="C14" t="str">
            <v>KANTABANJI</v>
          </cell>
          <cell r="D14">
            <v>60</v>
          </cell>
          <cell r="E14">
            <v>69</v>
          </cell>
        </row>
        <row r="15">
          <cell r="C15" t="str">
            <v>KEONJHAR</v>
          </cell>
          <cell r="D15">
            <v>50</v>
          </cell>
          <cell r="E15">
            <v>57</v>
          </cell>
        </row>
        <row r="16">
          <cell r="C16" t="str">
            <v>KESINGA</v>
          </cell>
          <cell r="D16">
            <v>60</v>
          </cell>
          <cell r="E16">
            <v>62</v>
          </cell>
        </row>
        <row r="17">
          <cell r="C17" t="str">
            <v>KHARIAR ROAD</v>
          </cell>
          <cell r="D17">
            <v>80</v>
          </cell>
          <cell r="E17">
            <v>82</v>
          </cell>
        </row>
        <row r="18">
          <cell r="C18" t="str">
            <v>KORAPUT</v>
          </cell>
          <cell r="D18">
            <v>65</v>
          </cell>
          <cell r="E18">
            <v>80</v>
          </cell>
        </row>
        <row r="19">
          <cell r="C19" t="str">
            <v>MALKANGIRI</v>
          </cell>
          <cell r="D19">
            <v>80</v>
          </cell>
          <cell r="E19">
            <v>92</v>
          </cell>
        </row>
        <row r="20">
          <cell r="C20" t="str">
            <v>NABARANGPUR</v>
          </cell>
          <cell r="D20">
            <v>70</v>
          </cell>
          <cell r="E20">
            <v>80</v>
          </cell>
        </row>
        <row r="21">
          <cell r="C21" t="str">
            <v>RAYAGADA</v>
          </cell>
          <cell r="D21">
            <v>55</v>
          </cell>
          <cell r="E21">
            <v>65</v>
          </cell>
        </row>
        <row r="22">
          <cell r="C22" t="str">
            <v>ROURKELA</v>
          </cell>
          <cell r="D22">
            <v>48</v>
          </cell>
          <cell r="E22">
            <v>50</v>
          </cell>
        </row>
        <row r="23">
          <cell r="C23" t="str">
            <v>SAMBALPUR</v>
          </cell>
          <cell r="D23">
            <v>48</v>
          </cell>
          <cell r="E23">
            <v>50</v>
          </cell>
        </row>
        <row r="24">
          <cell r="C24" t="str">
            <v>SIMILIGUDA</v>
          </cell>
          <cell r="D24">
            <v>70</v>
          </cell>
          <cell r="E24">
            <v>80</v>
          </cell>
        </row>
        <row r="25">
          <cell r="C25" t="str">
            <v>SUNDERGARH</v>
          </cell>
          <cell r="D25">
            <v>62</v>
          </cell>
          <cell r="E25">
            <v>64</v>
          </cell>
        </row>
        <row r="26">
          <cell r="C26" t="str">
            <v>JEYPORE</v>
          </cell>
          <cell r="E26">
            <v>72</v>
          </cell>
        </row>
        <row r="27">
          <cell r="C27" t="str">
            <v>ANGUL</v>
          </cell>
          <cell r="E27">
            <v>47</v>
          </cell>
        </row>
        <row r="28">
          <cell r="C28" t="str">
            <v>JAJPUR ROAD</v>
          </cell>
          <cell r="E28">
            <v>47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8"/>
  <sheetViews>
    <sheetView tabSelected="1" workbookViewId="0">
      <selection activeCell="M14" sqref="M1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7.85546875" style="1" bestFit="1" customWidth="1"/>
    <col min="6" max="6" width="12.85546875" style="1" bestFit="1" customWidth="1"/>
    <col min="7" max="7" width="5.42578125" style="1" bestFit="1" customWidth="1"/>
    <col min="8" max="8" width="5.5703125" style="2" bestFit="1" customWidth="1"/>
    <col min="9" max="9" width="6.140625" style="2" customWidth="1"/>
    <col min="10" max="10" width="9.5703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1"/>
      <c r="F1" s="16" t="s">
        <v>0</v>
      </c>
      <c r="G1" s="17"/>
      <c r="H1" s="17"/>
      <c r="I1" s="17"/>
      <c r="J1" s="18"/>
    </row>
    <row r="2" spans="1:10" ht="60.75" customHeight="1">
      <c r="A2" s="19" t="s">
        <v>46</v>
      </c>
      <c r="B2" s="20"/>
      <c r="C2" s="20"/>
      <c r="D2" s="20"/>
      <c r="E2" s="21"/>
      <c r="F2" s="16" t="s">
        <v>93</v>
      </c>
      <c r="G2" s="17"/>
      <c r="H2" s="17"/>
      <c r="I2" s="17"/>
      <c r="J2" s="18"/>
    </row>
    <row r="3" spans="1:10" s="3" customFormat="1">
      <c r="A3" s="7" t="s">
        <v>47</v>
      </c>
      <c r="B3" s="7" t="s">
        <v>48</v>
      </c>
      <c r="C3" s="7" t="s">
        <v>49</v>
      </c>
      <c r="D3" s="7" t="s">
        <v>50</v>
      </c>
      <c r="E3" s="7" t="s">
        <v>51</v>
      </c>
      <c r="F3" s="7" t="s">
        <v>52</v>
      </c>
      <c r="G3" s="7" t="s">
        <v>53</v>
      </c>
      <c r="H3" s="8" t="s">
        <v>54</v>
      </c>
      <c r="I3" s="8" t="s">
        <v>45</v>
      </c>
      <c r="J3" s="8" t="s">
        <v>55</v>
      </c>
    </row>
    <row r="4" spans="1:10">
      <c r="A4" s="4">
        <v>1</v>
      </c>
      <c r="B4" s="4" t="s">
        <v>10</v>
      </c>
      <c r="C4" s="4" t="s">
        <v>67</v>
      </c>
      <c r="D4" s="9" t="s">
        <v>91</v>
      </c>
      <c r="E4" s="4" t="s">
        <v>59</v>
      </c>
      <c r="F4" s="4" t="s">
        <v>11</v>
      </c>
      <c r="G4" s="4">
        <v>1</v>
      </c>
      <c r="H4" s="5">
        <f>VLOOKUP(E4,'[1]CIPLA LTD'!$C$5:$E$28,3,FALSE)</f>
        <v>52</v>
      </c>
      <c r="I4" s="5">
        <v>40</v>
      </c>
      <c r="J4" s="5">
        <f>G4*H4+I4</f>
        <v>92</v>
      </c>
    </row>
    <row r="5" spans="1:10">
      <c r="A5" s="4">
        <v>2</v>
      </c>
      <c r="B5" s="4" t="s">
        <v>10</v>
      </c>
      <c r="C5" s="4" t="s">
        <v>72</v>
      </c>
      <c r="D5" s="9" t="s">
        <v>91</v>
      </c>
      <c r="E5" s="4" t="s">
        <v>59</v>
      </c>
      <c r="F5" s="4" t="s">
        <v>19</v>
      </c>
      <c r="G5" s="4">
        <v>6</v>
      </c>
      <c r="H5" s="5">
        <f>VLOOKUP(E5,'[1]CIPLA LTD'!$C$5:$E$28,3,FALSE)</f>
        <v>52</v>
      </c>
      <c r="I5" s="5">
        <v>40</v>
      </c>
      <c r="J5" s="5">
        <f t="shared" ref="J5:J33" si="0">G5*H5+I5</f>
        <v>352</v>
      </c>
    </row>
    <row r="6" spans="1:10">
      <c r="A6" s="4">
        <v>3</v>
      </c>
      <c r="B6" s="4" t="s">
        <v>10</v>
      </c>
      <c r="C6" s="4" t="s">
        <v>89</v>
      </c>
      <c r="D6" s="9" t="s">
        <v>91</v>
      </c>
      <c r="E6" s="4" t="s">
        <v>61</v>
      </c>
      <c r="F6" s="4" t="s">
        <v>41</v>
      </c>
      <c r="G6" s="4">
        <v>95</v>
      </c>
      <c r="H6" s="5">
        <f>VLOOKUP(E6,'[1]CIPLA LTD'!$C$5:$E$28,3,FALSE)</f>
        <v>47</v>
      </c>
      <c r="I6" s="5">
        <v>40</v>
      </c>
      <c r="J6" s="5">
        <f t="shared" si="0"/>
        <v>4505</v>
      </c>
    </row>
    <row r="7" spans="1:10">
      <c r="A7" s="4">
        <v>4</v>
      </c>
      <c r="B7" s="4" t="s">
        <v>10</v>
      </c>
      <c r="C7" s="4" t="s">
        <v>90</v>
      </c>
      <c r="D7" s="9" t="s">
        <v>91</v>
      </c>
      <c r="E7" s="4" t="s">
        <v>61</v>
      </c>
      <c r="F7" s="4" t="s">
        <v>42</v>
      </c>
      <c r="G7" s="4">
        <v>221</v>
      </c>
      <c r="H7" s="5">
        <f>VLOOKUP(E7,'[1]CIPLA LTD'!$C$5:$E$28,3,FALSE)</f>
        <v>47</v>
      </c>
      <c r="I7" s="5">
        <v>40</v>
      </c>
      <c r="J7" s="5">
        <f t="shared" si="0"/>
        <v>10427</v>
      </c>
    </row>
    <row r="8" spans="1:10">
      <c r="A8" s="4">
        <v>5</v>
      </c>
      <c r="B8" s="4" t="s">
        <v>5</v>
      </c>
      <c r="C8" s="4" t="s">
        <v>64</v>
      </c>
      <c r="D8" s="9" t="s">
        <v>91</v>
      </c>
      <c r="E8" s="4" t="s">
        <v>58</v>
      </c>
      <c r="F8" s="4" t="s">
        <v>6</v>
      </c>
      <c r="G8" s="4">
        <v>12</v>
      </c>
      <c r="H8" s="5">
        <f>VLOOKUP(E8,'[1]CIPLA LTD'!$C$5:$E$28,3,FALSE)</f>
        <v>62</v>
      </c>
      <c r="I8" s="5">
        <v>40</v>
      </c>
      <c r="J8" s="5">
        <f t="shared" si="0"/>
        <v>784</v>
      </c>
    </row>
    <row r="9" spans="1:10">
      <c r="A9" s="4">
        <v>6</v>
      </c>
      <c r="B9" s="4" t="s">
        <v>5</v>
      </c>
      <c r="C9" s="4" t="s">
        <v>65</v>
      </c>
      <c r="D9" s="9" t="s">
        <v>91</v>
      </c>
      <c r="E9" s="4" t="s">
        <v>58</v>
      </c>
      <c r="F9" s="4" t="s">
        <v>7</v>
      </c>
      <c r="G9" s="4">
        <v>1</v>
      </c>
      <c r="H9" s="5">
        <f>VLOOKUP(E9,'[1]CIPLA LTD'!$C$5:$E$28,3,FALSE)</f>
        <v>62</v>
      </c>
      <c r="I9" s="5">
        <v>40</v>
      </c>
      <c r="J9" s="5">
        <f t="shared" si="0"/>
        <v>102</v>
      </c>
    </row>
    <row r="10" spans="1:10">
      <c r="A10" s="4">
        <v>7</v>
      </c>
      <c r="B10" s="4" t="s">
        <v>37</v>
      </c>
      <c r="C10" s="4" t="s">
        <v>87</v>
      </c>
      <c r="D10" s="9" t="s">
        <v>91</v>
      </c>
      <c r="E10" s="4" t="s">
        <v>59</v>
      </c>
      <c r="F10" s="4" t="s">
        <v>38</v>
      </c>
      <c r="G10" s="4">
        <v>1</v>
      </c>
      <c r="H10" s="5">
        <f>VLOOKUP(E10,'[1]CIPLA LTD'!$C$5:$E$28,3,FALSE)</f>
        <v>52</v>
      </c>
      <c r="I10" s="5">
        <v>40</v>
      </c>
      <c r="J10" s="5">
        <f t="shared" si="0"/>
        <v>92</v>
      </c>
    </row>
    <row r="11" spans="1:10">
      <c r="A11" s="4">
        <v>8</v>
      </c>
      <c r="B11" s="4" t="s">
        <v>37</v>
      </c>
      <c r="C11" s="9" t="s">
        <v>92</v>
      </c>
      <c r="D11" s="9" t="s">
        <v>91</v>
      </c>
      <c r="E11" s="4" t="s">
        <v>59</v>
      </c>
      <c r="F11" s="4" t="s">
        <v>39</v>
      </c>
      <c r="G11" s="4">
        <v>3</v>
      </c>
      <c r="H11" s="5">
        <f>VLOOKUP(E11,'[1]CIPLA LTD'!$C$5:$E$28,3,FALSE)</f>
        <v>52</v>
      </c>
      <c r="I11" s="5">
        <v>40</v>
      </c>
      <c r="J11" s="5">
        <f t="shared" si="0"/>
        <v>196</v>
      </c>
    </row>
    <row r="12" spans="1:10">
      <c r="A12" s="4">
        <v>9</v>
      </c>
      <c r="B12" s="4" t="s">
        <v>37</v>
      </c>
      <c r="C12" s="4" t="s">
        <v>88</v>
      </c>
      <c r="D12" s="9" t="s">
        <v>91</v>
      </c>
      <c r="E12" s="4" t="s">
        <v>58</v>
      </c>
      <c r="F12" s="4" t="s">
        <v>40</v>
      </c>
      <c r="G12" s="4">
        <v>12</v>
      </c>
      <c r="H12" s="5">
        <f>VLOOKUP(E12,'[1]CIPLA LTD'!$C$5:$E$28,3,FALSE)</f>
        <v>62</v>
      </c>
      <c r="I12" s="5">
        <v>40</v>
      </c>
      <c r="J12" s="5">
        <f t="shared" si="0"/>
        <v>784</v>
      </c>
    </row>
    <row r="13" spans="1:10">
      <c r="A13" s="4">
        <v>10</v>
      </c>
      <c r="B13" s="4" t="s">
        <v>8</v>
      </c>
      <c r="C13" s="4" t="s">
        <v>66</v>
      </c>
      <c r="D13" s="9" t="s">
        <v>91</v>
      </c>
      <c r="E13" s="4" t="s">
        <v>59</v>
      </c>
      <c r="F13" s="4" t="s">
        <v>9</v>
      </c>
      <c r="G13" s="4">
        <v>1</v>
      </c>
      <c r="H13" s="5">
        <f>VLOOKUP(E13,'[1]CIPLA LTD'!$C$5:$E$28,3,FALSE)</f>
        <v>52</v>
      </c>
      <c r="I13" s="5">
        <v>40</v>
      </c>
      <c r="J13" s="5">
        <f t="shared" si="0"/>
        <v>92</v>
      </c>
    </row>
    <row r="14" spans="1:10">
      <c r="A14" s="4">
        <v>11</v>
      </c>
      <c r="B14" s="4" t="s">
        <v>3</v>
      </c>
      <c r="C14" s="4" t="s">
        <v>63</v>
      </c>
      <c r="D14" s="9" t="s">
        <v>91</v>
      </c>
      <c r="E14" s="4" t="s">
        <v>57</v>
      </c>
      <c r="F14" s="4" t="s">
        <v>4</v>
      </c>
      <c r="G14" s="4">
        <v>221</v>
      </c>
      <c r="H14" s="5">
        <f>VLOOKUP(E14,'[1]CIPLA LTD'!$C$5:$E$28,3,FALSE)</f>
        <v>50</v>
      </c>
      <c r="I14" s="5">
        <v>40</v>
      </c>
      <c r="J14" s="5">
        <f t="shared" si="0"/>
        <v>11090</v>
      </c>
    </row>
    <row r="15" spans="1:10">
      <c r="A15" s="4">
        <v>12</v>
      </c>
      <c r="B15" s="4" t="s">
        <v>3</v>
      </c>
      <c r="C15" s="4" t="s">
        <v>79</v>
      </c>
      <c r="D15" s="9" t="s">
        <v>91</v>
      </c>
      <c r="E15" s="4" t="s">
        <v>58</v>
      </c>
      <c r="F15" s="4" t="s">
        <v>27</v>
      </c>
      <c r="G15" s="4">
        <v>8</v>
      </c>
      <c r="H15" s="5">
        <f>VLOOKUP(E15,'[1]CIPLA LTD'!$C$5:$E$28,3,FALSE)</f>
        <v>62</v>
      </c>
      <c r="I15" s="5">
        <v>40</v>
      </c>
      <c r="J15" s="5">
        <f t="shared" si="0"/>
        <v>536</v>
      </c>
    </row>
    <row r="16" spans="1:10">
      <c r="A16" s="4">
        <v>13</v>
      </c>
      <c r="B16" s="4" t="s">
        <v>25</v>
      </c>
      <c r="C16" s="4" t="s">
        <v>78</v>
      </c>
      <c r="D16" s="9" t="s">
        <v>91</v>
      </c>
      <c r="E16" s="4" t="s">
        <v>59</v>
      </c>
      <c r="F16" s="4" t="s">
        <v>26</v>
      </c>
      <c r="G16" s="4">
        <v>9</v>
      </c>
      <c r="H16" s="5">
        <f>VLOOKUP(E16,'[1]CIPLA LTD'!$C$5:$E$28,3,FALSE)</f>
        <v>52</v>
      </c>
      <c r="I16" s="5">
        <v>40</v>
      </c>
      <c r="J16" s="5">
        <f t="shared" si="0"/>
        <v>508</v>
      </c>
    </row>
    <row r="17" spans="1:10">
      <c r="A17" s="4">
        <v>14</v>
      </c>
      <c r="B17" s="4" t="s">
        <v>15</v>
      </c>
      <c r="C17" s="4" t="s">
        <v>70</v>
      </c>
      <c r="D17" s="9" t="s">
        <v>91</v>
      </c>
      <c r="E17" s="4" t="s">
        <v>60</v>
      </c>
      <c r="F17" s="4" t="s">
        <v>16</v>
      </c>
      <c r="G17" s="4">
        <v>150</v>
      </c>
      <c r="H17" s="5">
        <f>VLOOKUP(E17,'[1]CIPLA LTD'!$C$5:$E$28,3,FALSE)</f>
        <v>57</v>
      </c>
      <c r="I17" s="5">
        <v>40</v>
      </c>
      <c r="J17" s="5">
        <f t="shared" si="0"/>
        <v>8590</v>
      </c>
    </row>
    <row r="18" spans="1:10">
      <c r="A18" s="4">
        <v>15</v>
      </c>
      <c r="B18" s="4" t="s">
        <v>1</v>
      </c>
      <c r="C18" s="4" t="s">
        <v>62</v>
      </c>
      <c r="D18" s="9" t="s">
        <v>91</v>
      </c>
      <c r="E18" s="4" t="s">
        <v>56</v>
      </c>
      <c r="F18" s="4" t="s">
        <v>2</v>
      </c>
      <c r="G18" s="4">
        <v>502</v>
      </c>
      <c r="H18" s="5">
        <f>VLOOKUP(E18,'[1]CIPLA LTD'!$C$5:$E$28,3,FALSE)</f>
        <v>47</v>
      </c>
      <c r="I18" s="5">
        <v>40</v>
      </c>
      <c r="J18" s="5">
        <f t="shared" si="0"/>
        <v>23634</v>
      </c>
    </row>
    <row r="19" spans="1:10">
      <c r="A19" s="4">
        <v>16</v>
      </c>
      <c r="B19" s="4" t="s">
        <v>1</v>
      </c>
      <c r="C19" s="4" t="s">
        <v>80</v>
      </c>
      <c r="D19" s="9" t="s">
        <v>91</v>
      </c>
      <c r="E19" s="4" t="s">
        <v>60</v>
      </c>
      <c r="F19" s="4" t="s">
        <v>28</v>
      </c>
      <c r="G19" s="4">
        <v>400</v>
      </c>
      <c r="H19" s="5">
        <f>VLOOKUP(E19,'[1]CIPLA LTD'!$C$5:$E$28,3,FALSE)</f>
        <v>57</v>
      </c>
      <c r="I19" s="5">
        <v>40</v>
      </c>
      <c r="J19" s="5">
        <f t="shared" si="0"/>
        <v>22840</v>
      </c>
    </row>
    <row r="20" spans="1:10">
      <c r="A20" s="4">
        <v>17</v>
      </c>
      <c r="B20" s="4" t="s">
        <v>17</v>
      </c>
      <c r="C20" s="4" t="s">
        <v>71</v>
      </c>
      <c r="D20" s="9" t="s">
        <v>91</v>
      </c>
      <c r="E20" s="4" t="s">
        <v>58</v>
      </c>
      <c r="F20" s="4" t="s">
        <v>18</v>
      </c>
      <c r="G20" s="4">
        <v>18</v>
      </c>
      <c r="H20" s="5">
        <f>VLOOKUP(E20,'[1]CIPLA LTD'!$C$5:$E$28,3,FALSE)</f>
        <v>62</v>
      </c>
      <c r="I20" s="5">
        <v>40</v>
      </c>
      <c r="J20" s="5">
        <f t="shared" si="0"/>
        <v>1156</v>
      </c>
    </row>
    <row r="21" spans="1:10">
      <c r="A21" s="4">
        <v>18</v>
      </c>
      <c r="B21" s="4" t="s">
        <v>17</v>
      </c>
      <c r="C21" s="4" t="s">
        <v>75</v>
      </c>
      <c r="D21" s="9" t="s">
        <v>91</v>
      </c>
      <c r="E21" s="4" t="s">
        <v>59</v>
      </c>
      <c r="F21" s="4" t="s">
        <v>22</v>
      </c>
      <c r="G21" s="4">
        <v>8</v>
      </c>
      <c r="H21" s="5">
        <f>VLOOKUP(E21,'[1]CIPLA LTD'!$C$5:$E$28,3,FALSE)</f>
        <v>52</v>
      </c>
      <c r="I21" s="5">
        <v>40</v>
      </c>
      <c r="J21" s="5">
        <f t="shared" si="0"/>
        <v>456</v>
      </c>
    </row>
    <row r="22" spans="1:10">
      <c r="A22" s="4">
        <v>19</v>
      </c>
      <c r="B22" s="4" t="s">
        <v>17</v>
      </c>
      <c r="C22" s="4" t="s">
        <v>76</v>
      </c>
      <c r="D22" s="9" t="s">
        <v>91</v>
      </c>
      <c r="E22" s="4" t="s">
        <v>59</v>
      </c>
      <c r="F22" s="4" t="s">
        <v>23</v>
      </c>
      <c r="G22" s="4">
        <v>1</v>
      </c>
      <c r="H22" s="5">
        <f>VLOOKUP(E22,'[1]CIPLA LTD'!$C$5:$E$28,3,FALSE)</f>
        <v>52</v>
      </c>
      <c r="I22" s="5">
        <v>40</v>
      </c>
      <c r="J22" s="5">
        <f t="shared" si="0"/>
        <v>92</v>
      </c>
    </row>
    <row r="23" spans="1:10">
      <c r="A23" s="4">
        <v>20</v>
      </c>
      <c r="B23" s="4" t="s">
        <v>17</v>
      </c>
      <c r="C23" s="4" t="s">
        <v>77</v>
      </c>
      <c r="D23" s="9" t="s">
        <v>91</v>
      </c>
      <c r="E23" s="4" t="s">
        <v>59</v>
      </c>
      <c r="F23" s="4" t="s">
        <v>24</v>
      </c>
      <c r="G23" s="4">
        <v>7</v>
      </c>
      <c r="H23" s="5">
        <f>VLOOKUP(E23,'[1]CIPLA LTD'!$C$5:$E$28,3,FALSE)</f>
        <v>52</v>
      </c>
      <c r="I23" s="5">
        <v>40</v>
      </c>
      <c r="J23" s="5">
        <f t="shared" si="0"/>
        <v>404</v>
      </c>
    </row>
    <row r="24" spans="1:10">
      <c r="A24" s="4">
        <v>21</v>
      </c>
      <c r="B24" s="4" t="s">
        <v>17</v>
      </c>
      <c r="C24" s="4" t="s">
        <v>86</v>
      </c>
      <c r="D24" s="9" t="s">
        <v>91</v>
      </c>
      <c r="E24" s="4" t="s">
        <v>61</v>
      </c>
      <c r="F24" s="4" t="s">
        <v>36</v>
      </c>
      <c r="G24" s="4">
        <v>82</v>
      </c>
      <c r="H24" s="5">
        <f>VLOOKUP(E24,'[1]CIPLA LTD'!$C$5:$E$28,3,FALSE)</f>
        <v>47</v>
      </c>
      <c r="I24" s="5">
        <v>40</v>
      </c>
      <c r="J24" s="5">
        <f t="shared" si="0"/>
        <v>3894</v>
      </c>
    </row>
    <row r="25" spans="1:10">
      <c r="A25" s="4">
        <v>22</v>
      </c>
      <c r="B25" s="4" t="s">
        <v>31</v>
      </c>
      <c r="C25" s="4" t="s">
        <v>82</v>
      </c>
      <c r="D25" s="9" t="s">
        <v>91</v>
      </c>
      <c r="E25" s="4" t="s">
        <v>59</v>
      </c>
      <c r="F25" s="4" t="s">
        <v>32</v>
      </c>
      <c r="G25" s="4">
        <v>1</v>
      </c>
      <c r="H25" s="5">
        <f>VLOOKUP(E25,'[1]CIPLA LTD'!$C$5:$E$28,3,FALSE)</f>
        <v>52</v>
      </c>
      <c r="I25" s="5">
        <v>40</v>
      </c>
      <c r="J25" s="5">
        <f t="shared" si="0"/>
        <v>92</v>
      </c>
    </row>
    <row r="26" spans="1:10">
      <c r="A26" s="4">
        <v>23</v>
      </c>
      <c r="B26" s="4" t="s">
        <v>31</v>
      </c>
      <c r="C26" s="4" t="s">
        <v>83</v>
      </c>
      <c r="D26" s="9" t="s">
        <v>91</v>
      </c>
      <c r="E26" s="4" t="s">
        <v>58</v>
      </c>
      <c r="F26" s="4" t="s">
        <v>33</v>
      </c>
      <c r="G26" s="4">
        <v>3</v>
      </c>
      <c r="H26" s="5">
        <f>VLOOKUP(E26,'[1]CIPLA LTD'!$C$5:$E$28,3,FALSE)</f>
        <v>62</v>
      </c>
      <c r="I26" s="5">
        <v>40</v>
      </c>
      <c r="J26" s="5">
        <f t="shared" si="0"/>
        <v>226</v>
      </c>
    </row>
    <row r="27" spans="1:10">
      <c r="A27" s="4">
        <v>24</v>
      </c>
      <c r="B27" s="4" t="s">
        <v>31</v>
      </c>
      <c r="C27" s="4" t="s">
        <v>84</v>
      </c>
      <c r="D27" s="9" t="s">
        <v>91</v>
      </c>
      <c r="E27" s="4" t="s">
        <v>59</v>
      </c>
      <c r="F27" s="4" t="s">
        <v>34</v>
      </c>
      <c r="G27" s="4">
        <v>1</v>
      </c>
      <c r="H27" s="5">
        <f>VLOOKUP(E27,'[1]CIPLA LTD'!$C$5:$E$28,3,FALSE)</f>
        <v>52</v>
      </c>
      <c r="I27" s="5">
        <v>40</v>
      </c>
      <c r="J27" s="5">
        <f t="shared" si="0"/>
        <v>92</v>
      </c>
    </row>
    <row r="28" spans="1:10">
      <c r="A28" s="4">
        <v>25</v>
      </c>
      <c r="B28" s="4" t="s">
        <v>31</v>
      </c>
      <c r="C28" s="4" t="s">
        <v>85</v>
      </c>
      <c r="D28" s="9" t="s">
        <v>91</v>
      </c>
      <c r="E28" s="4" t="s">
        <v>61</v>
      </c>
      <c r="F28" s="4" t="s">
        <v>35</v>
      </c>
      <c r="G28" s="4">
        <v>130</v>
      </c>
      <c r="H28" s="5">
        <f>VLOOKUP(E28,'[1]CIPLA LTD'!$C$5:$E$28,3,FALSE)</f>
        <v>47</v>
      </c>
      <c r="I28" s="5">
        <v>40</v>
      </c>
      <c r="J28" s="5">
        <f t="shared" si="0"/>
        <v>6150</v>
      </c>
    </row>
    <row r="29" spans="1:10">
      <c r="A29" s="4">
        <v>26</v>
      </c>
      <c r="B29" s="4" t="s">
        <v>29</v>
      </c>
      <c r="C29" s="4" t="s">
        <v>81</v>
      </c>
      <c r="D29" s="9" t="s">
        <v>91</v>
      </c>
      <c r="E29" s="4" t="s">
        <v>57</v>
      </c>
      <c r="F29" s="4" t="s">
        <v>30</v>
      </c>
      <c r="G29" s="4">
        <v>221</v>
      </c>
      <c r="H29" s="5">
        <f>VLOOKUP(E29,'[1]CIPLA LTD'!$C$5:$E$28,3,FALSE)</f>
        <v>50</v>
      </c>
      <c r="I29" s="5">
        <v>40</v>
      </c>
      <c r="J29" s="5">
        <f t="shared" si="0"/>
        <v>11090</v>
      </c>
    </row>
    <row r="30" spans="1:10">
      <c r="A30" s="4">
        <v>27</v>
      </c>
      <c r="B30" s="4" t="s">
        <v>12</v>
      </c>
      <c r="C30" s="4" t="s">
        <v>68</v>
      </c>
      <c r="D30" s="9" t="s">
        <v>91</v>
      </c>
      <c r="E30" s="4" t="s">
        <v>59</v>
      </c>
      <c r="F30" s="4" t="s">
        <v>13</v>
      </c>
      <c r="G30" s="4">
        <v>1</v>
      </c>
      <c r="H30" s="5">
        <f>VLOOKUP(E30,'[1]CIPLA LTD'!$C$5:$E$28,3,FALSE)</f>
        <v>52</v>
      </c>
      <c r="I30" s="5">
        <v>40</v>
      </c>
      <c r="J30" s="5">
        <f t="shared" si="0"/>
        <v>92</v>
      </c>
    </row>
    <row r="31" spans="1:10">
      <c r="A31" s="4">
        <v>28</v>
      </c>
      <c r="B31" s="4" t="s">
        <v>12</v>
      </c>
      <c r="C31" s="4" t="s">
        <v>69</v>
      </c>
      <c r="D31" s="9" t="s">
        <v>91</v>
      </c>
      <c r="E31" s="4" t="s">
        <v>59</v>
      </c>
      <c r="F31" s="4" t="s">
        <v>14</v>
      </c>
      <c r="G31" s="4">
        <v>1</v>
      </c>
      <c r="H31" s="5">
        <f>VLOOKUP(E31,'[1]CIPLA LTD'!$C$5:$E$28,3,FALSE)</f>
        <v>52</v>
      </c>
      <c r="I31" s="5">
        <v>40</v>
      </c>
      <c r="J31" s="5">
        <f t="shared" si="0"/>
        <v>92</v>
      </c>
    </row>
    <row r="32" spans="1:10">
      <c r="A32" s="4">
        <v>29</v>
      </c>
      <c r="B32" s="4" t="s">
        <v>12</v>
      </c>
      <c r="C32" s="4" t="s">
        <v>73</v>
      </c>
      <c r="D32" s="9" t="s">
        <v>91</v>
      </c>
      <c r="E32" s="4" t="s">
        <v>59</v>
      </c>
      <c r="F32" s="4" t="s">
        <v>20</v>
      </c>
      <c r="G32" s="4">
        <v>5</v>
      </c>
      <c r="H32" s="5">
        <f>VLOOKUP(E32,'[1]CIPLA LTD'!$C$5:$E$28,3,FALSE)</f>
        <v>52</v>
      </c>
      <c r="I32" s="5">
        <v>40</v>
      </c>
      <c r="J32" s="5">
        <f t="shared" si="0"/>
        <v>300</v>
      </c>
    </row>
    <row r="33" spans="1:23">
      <c r="A33" s="4">
        <v>30</v>
      </c>
      <c r="B33" s="4" t="s">
        <v>12</v>
      </c>
      <c r="C33" s="4" t="s">
        <v>74</v>
      </c>
      <c r="D33" s="9" t="s">
        <v>91</v>
      </c>
      <c r="E33" s="4" t="s">
        <v>59</v>
      </c>
      <c r="F33" s="4" t="s">
        <v>21</v>
      </c>
      <c r="G33" s="4">
        <v>4</v>
      </c>
      <c r="H33" s="5">
        <f>VLOOKUP(E33,'[1]CIPLA LTD'!$C$5:$E$28,3,FALSE)</f>
        <v>52</v>
      </c>
      <c r="I33" s="5">
        <v>40</v>
      </c>
      <c r="J33" s="5">
        <f t="shared" si="0"/>
        <v>248</v>
      </c>
    </row>
    <row r="34" spans="1:23" s="3" customFormat="1">
      <c r="A34" s="10" t="s">
        <v>94</v>
      </c>
      <c r="B34" s="11"/>
      <c r="C34" s="11"/>
      <c r="D34" s="11"/>
      <c r="E34" s="11"/>
      <c r="F34" s="11"/>
      <c r="G34" s="11"/>
      <c r="H34" s="12"/>
      <c r="I34" s="13"/>
      <c r="J34" s="6">
        <f>SUM(J4:J33)</f>
        <v>109008</v>
      </c>
    </row>
    <row r="35" spans="1:23" s="3" customFormat="1" ht="30" customHeight="1">
      <c r="A35" s="14" t="s">
        <v>43</v>
      </c>
      <c r="B35" s="14"/>
      <c r="C35" s="14"/>
      <c r="D35" s="14"/>
      <c r="E35" s="14"/>
      <c r="F35" s="14"/>
      <c r="G35" s="14"/>
      <c r="H35" s="15"/>
      <c r="I35" s="15"/>
      <c r="J35" s="15"/>
    </row>
    <row r="36" spans="1:23" s="3" customFormat="1" ht="30" customHeight="1">
      <c r="A36" s="14" t="s">
        <v>44</v>
      </c>
      <c r="B36" s="14"/>
      <c r="C36" s="14"/>
      <c r="D36" s="14"/>
      <c r="E36" s="14"/>
      <c r="F36" s="14"/>
      <c r="G36" s="14"/>
      <c r="H36" s="15"/>
      <c r="I36" s="15"/>
      <c r="J36" s="15"/>
    </row>
    <row r="38" spans="1:23">
      <c r="W38" s="22"/>
    </row>
  </sheetData>
  <sortState ref="B4:J33">
    <sortCondition ref="B4"/>
  </sortState>
  <mergeCells count="7">
    <mergeCell ref="A34:I34"/>
    <mergeCell ref="A35:J35"/>
    <mergeCell ref="A36:J36"/>
    <mergeCell ref="F1:J1"/>
    <mergeCell ref="F2:J2"/>
    <mergeCell ref="A1:E1"/>
    <mergeCell ref="A2:E2"/>
  </mergeCells>
  <pageMargins left="0.6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2024-03-05T11:07:29Z</cp:lastPrinted>
  <dcterms:created xsi:type="dcterms:W3CDTF">2024-03-05T11:06:36Z</dcterms:created>
  <dcterms:modified xsi:type="dcterms:W3CDTF">2024-03-05T11:20:30Z</dcterms:modified>
</cp:coreProperties>
</file>