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Sheet1!$E$1:$E$43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L33" i="1" l="1"/>
</calcChain>
</file>

<file path=xl/sharedStrings.xml><?xml version="1.0" encoding="utf-8"?>
<sst xmlns="http://schemas.openxmlformats.org/spreadsheetml/2006/main" count="130" uniqueCount="84">
  <si>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</si>
  <si>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</si>
  <si>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</si>
  <si>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</si>
  <si>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</si>
  <si>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</si>
  <si>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</si>
  <si>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</si>
  <si>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</si>
  <si>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</si>
  <si>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</si>
  <si>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</si>
  <si>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</si>
  <si>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</si>
  <si>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</si>
  <si>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INVOICE DATE : 30/09/2021</t>
  </si>
  <si>
    <t>MONTH   : SEPTEMBER,2021</t>
  </si>
  <si>
    <t>KINDLY ,VERIFY &amp; CONFIRM US  WITHIN 7 DAYS ,ELSE GST WILL 20TH OCTOBER,2021</t>
  </si>
  <si>
    <t>HSN CODE-996791</t>
  </si>
  <si>
    <t>LR CH.</t>
  </si>
  <si>
    <t>AMT.</t>
  </si>
  <si>
    <t>CTC</t>
  </si>
  <si>
    <t>BARIPADA</t>
  </si>
  <si>
    <t>M/S MEDICO MULTICARE</t>
  </si>
  <si>
    <t>CUTTACK</t>
  </si>
  <si>
    <t>GSTIN : 21ABQFM4777M1ZL</t>
  </si>
  <si>
    <t>PG/CH/04764/21-22</t>
  </si>
  <si>
    <t>ROURKELA</t>
  </si>
  <si>
    <t>6965</t>
  </si>
  <si>
    <t>PG/CH/04792/21-22</t>
  </si>
  <si>
    <t>BALASORE</t>
  </si>
  <si>
    <t>7019</t>
  </si>
  <si>
    <t>PG/CH/04816/21-22</t>
  </si>
  <si>
    <t>7605</t>
  </si>
  <si>
    <t>PG/CH/04830/21-22</t>
  </si>
  <si>
    <t>7614</t>
  </si>
  <si>
    <t>PG/CH/04899/21-22</t>
  </si>
  <si>
    <t>7616</t>
  </si>
  <si>
    <t>PG/CH/04927/21-22</t>
  </si>
  <si>
    <t>7623</t>
  </si>
  <si>
    <t>PG/CH/04974/21-22</t>
  </si>
  <si>
    <t>7119</t>
  </si>
  <si>
    <t>PG/CH/04975/21-22</t>
  </si>
  <si>
    <t>7105</t>
  </si>
  <si>
    <t>PG/CH/04976/21-22</t>
  </si>
  <si>
    <t>7098</t>
  </si>
  <si>
    <t>PG/CH/05084/21-22</t>
  </si>
  <si>
    <t>7634</t>
  </si>
  <si>
    <t>PG/CH/05085/21-22</t>
  </si>
  <si>
    <t>7147</t>
  </si>
  <si>
    <t>PG/CH/05172/21-22</t>
  </si>
  <si>
    <t>50335</t>
  </si>
  <si>
    <t>PG/CH/05288/21-22</t>
  </si>
  <si>
    <t>7648</t>
  </si>
  <si>
    <t>PG/CH/05335/21-22</t>
  </si>
  <si>
    <t>7253</t>
  </si>
  <si>
    <t>PG/CH/05479/21-22</t>
  </si>
  <si>
    <t>7357</t>
  </si>
  <si>
    <t>PG/CH/05480/21-22</t>
  </si>
  <si>
    <t>7666/7345</t>
  </si>
  <si>
    <t>PG/CH/05500/21-22</t>
  </si>
  <si>
    <t>7680</t>
  </si>
  <si>
    <t>PG/CH/05505/21-22</t>
  </si>
  <si>
    <t>7672</t>
  </si>
  <si>
    <t>PG/CH/05517/21-22</t>
  </si>
  <si>
    <t>7424</t>
  </si>
  <si>
    <t>PG/CH/05518/21-22</t>
  </si>
  <si>
    <t>7434</t>
  </si>
  <si>
    <t>PG/CH/05683/21-22</t>
  </si>
  <si>
    <t>7705</t>
  </si>
  <si>
    <t>PG/CH/05773/21-22</t>
  </si>
  <si>
    <t>7711/7526</t>
  </si>
  <si>
    <t>PG/CH/05800/21-22</t>
  </si>
  <si>
    <t>7558</t>
  </si>
  <si>
    <t>PG/CH/05801/21-22</t>
  </si>
  <si>
    <t>50353/7567</t>
  </si>
  <si>
    <t>PG/CH/05863/21-22</t>
  </si>
  <si>
    <t>7633</t>
  </si>
  <si>
    <t xml:space="preserve">BILL NO .   : INV-3558/21-22 </t>
  </si>
  <si>
    <t>CASE</t>
  </si>
  <si>
    <t>RATE</t>
  </si>
  <si>
    <t>HML</t>
  </si>
  <si>
    <t>DD.CH</t>
  </si>
  <si>
    <t>(RUPEES FIFTY TWO THOUSAND SEVEN HUNDRED FOURTY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</si>
</sst>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Kinnari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3" fontId="7" fillId="0" borderId="3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left" vertical="center" indent="6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indent="4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left" vertical="center" wrapText="1"/>
    </xf>
    <xf numFmtId="0" fontId="11" fillId="0" borderId="0" xfId="0" applyFont="1"/>
    <xf numFmtId="164" fontId="11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4" fillId="0" borderId="2" xfId="0" applyFont="1" applyFill="1" applyBorder="1"/>
    <xf numFmtId="0" fontId="5" fillId="0" borderId="0" xfId="0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right" vertical="center" wrapText="1"/>
    </xf>
    <xf numFmtId="2" fontId="20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6" zoomScale="145" zoomScaleNormal="145" workbookViewId="0">
      <selection activeCell="L35" sqref="L35"/>
    </sheetView>
  </sheetViews>
  <sheetFormatPr defaultRowHeight="11.25"/>
  <cols>
    <col min="1" max="1" width="3.42578125" style="6" customWidth="1"/>
    <col min="2" max="2" width="10.7109375" style="7" bestFit="1" customWidth="1"/>
    <col min="3" max="3" width="17.28515625" style="8" bestFit="1" customWidth="1"/>
    <col min="4" max="4" width="5.7109375" style="9" customWidth="1"/>
    <col min="5" max="5" width="11.28515625" style="6" customWidth="1"/>
    <col min="6" max="6" width="10.7109375" style="17" bestFit="1" customWidth="1"/>
    <col min="7" max="7" width="7.5703125" style="10" customWidth="1"/>
    <col min="8" max="8" width="5.5703125" style="3" bestFit="1" customWidth="1"/>
    <col min="9" max="9" width="6.85546875" style="3" bestFit="1" customWidth="1"/>
    <col min="10" max="10" width="7.85546875" style="3" bestFit="1" customWidth="1"/>
    <col min="11" max="11" width="5.7109375" style="3" bestFit="1" customWidth="1"/>
    <col min="12" max="12" width="9.5703125" style="3" customWidth="1"/>
    <col min="13" max="16384" width="9.140625" style="3"/>
  </cols>
  <sheetData>
    <row r="1" spans="1:12" s="4" customFormat="1" ht="12.75">
      <c r="A1" s="42" t="s">
        <v>0</v>
      </c>
      <c r="B1" s="29"/>
      <c r="C1" s="18"/>
      <c r="D1" s="19"/>
      <c r="E1" s="18"/>
      <c r="F1" s="20"/>
      <c r="G1" s="21" t="s">
        <v>16</v>
      </c>
      <c r="H1" s="18"/>
    </row>
    <row r="2" spans="1:12" s="4" customFormat="1" ht="12.75">
      <c r="A2" s="43" t="s">
        <v>23</v>
      </c>
      <c r="B2" s="30"/>
      <c r="C2" s="22"/>
      <c r="D2" s="18"/>
      <c r="E2" s="18"/>
      <c r="F2" s="20"/>
      <c r="G2" s="21" t="s">
        <v>78</v>
      </c>
      <c r="H2" s="18"/>
    </row>
    <row r="3" spans="1:12" s="4" customFormat="1" ht="12.75">
      <c r="A3" s="44" t="s">
        <v>24</v>
      </c>
      <c r="B3" s="31"/>
      <c r="C3" s="23"/>
      <c r="D3" s="19"/>
      <c r="E3" s="18"/>
      <c r="F3" s="20"/>
      <c r="G3" s="21" t="s">
        <v>15</v>
      </c>
      <c r="H3" s="18"/>
    </row>
    <row r="4" spans="1:12" s="4" customFormat="1" ht="12.75">
      <c r="A4" s="44" t="s">
        <v>25</v>
      </c>
      <c r="B4" s="31"/>
      <c r="C4" s="23"/>
      <c r="D4" s="19"/>
      <c r="E4" s="24"/>
      <c r="F4" s="20"/>
      <c r="G4" s="21" t="s">
        <v>13</v>
      </c>
      <c r="H4" s="18"/>
    </row>
    <row r="5" spans="1:12" s="4" customFormat="1" ht="15" customHeight="1">
      <c r="A5" s="42"/>
      <c r="B5" s="32"/>
      <c r="C5" s="19"/>
      <c r="D5" s="25"/>
      <c r="E5" s="24"/>
      <c r="F5" s="26"/>
      <c r="G5" s="27"/>
      <c r="H5" s="62" t="s">
        <v>18</v>
      </c>
      <c r="I5" s="62"/>
      <c r="J5" s="62"/>
    </row>
    <row r="6" spans="1:12" s="4" customFormat="1" ht="12.75">
      <c r="A6" s="42"/>
      <c r="B6" s="28"/>
      <c r="C6" s="19"/>
      <c r="D6" s="25"/>
      <c r="E6" s="24"/>
      <c r="F6" s="26"/>
      <c r="G6" s="27"/>
      <c r="H6" s="27"/>
    </row>
    <row r="7" spans="1:12" s="55" customFormat="1" ht="12">
      <c r="A7" s="48" t="s">
        <v>4</v>
      </c>
      <c r="B7" s="49" t="s">
        <v>5</v>
      </c>
      <c r="C7" s="50" t="s">
        <v>6</v>
      </c>
      <c r="D7" s="50" t="s">
        <v>7</v>
      </c>
      <c r="E7" s="50" t="s">
        <v>8</v>
      </c>
      <c r="F7" s="50" t="s">
        <v>9</v>
      </c>
      <c r="G7" s="51" t="s">
        <v>79</v>
      </c>
      <c r="H7" s="52" t="s">
        <v>80</v>
      </c>
      <c r="I7" s="53" t="s">
        <v>81</v>
      </c>
      <c r="J7" s="54" t="s">
        <v>82</v>
      </c>
      <c r="K7" s="54" t="s">
        <v>19</v>
      </c>
      <c r="L7" s="54" t="s">
        <v>20</v>
      </c>
    </row>
    <row r="8" spans="1:12" s="15" customFormat="1" ht="15">
      <c r="A8" s="33">
        <v>1</v>
      </c>
      <c r="B8" s="46">
        <v>44440</v>
      </c>
      <c r="C8" s="47" t="s">
        <v>26</v>
      </c>
      <c r="D8" s="47" t="s">
        <v>21</v>
      </c>
      <c r="E8" s="47" t="s">
        <v>27</v>
      </c>
      <c r="F8" s="47" t="s">
        <v>28</v>
      </c>
      <c r="G8" s="45">
        <v>1</v>
      </c>
      <c r="H8" s="56">
        <v>73</v>
      </c>
      <c r="I8" s="34">
        <f>G8*2</f>
        <v>2</v>
      </c>
      <c r="J8" s="34">
        <f>G8*5</f>
        <v>5</v>
      </c>
      <c r="K8" s="34">
        <v>45</v>
      </c>
      <c r="L8" s="34">
        <f>G8*H8+I8+J8+K8</f>
        <v>125</v>
      </c>
    </row>
    <row r="9" spans="1:12" s="15" customFormat="1" ht="15">
      <c r="A9" s="33">
        <v>2</v>
      </c>
      <c r="B9" s="46">
        <v>44440</v>
      </c>
      <c r="C9" s="47" t="s">
        <v>29</v>
      </c>
      <c r="D9" s="47" t="s">
        <v>21</v>
      </c>
      <c r="E9" s="47" t="s">
        <v>30</v>
      </c>
      <c r="F9" s="47" t="s">
        <v>31</v>
      </c>
      <c r="G9" s="45">
        <v>4</v>
      </c>
      <c r="H9" s="56">
        <v>70</v>
      </c>
      <c r="I9" s="34">
        <f t="shared" ref="I9:I32" si="0">G9*2</f>
        <v>8</v>
      </c>
      <c r="J9" s="34">
        <f t="shared" ref="J9:J32" si="1">G9*5</f>
        <v>20</v>
      </c>
      <c r="K9" s="34">
        <v>45</v>
      </c>
      <c r="L9" s="34">
        <f t="shared" ref="L9:L32" si="2">G9*H9+I9+J9+K9</f>
        <v>353</v>
      </c>
    </row>
    <row r="10" spans="1:12" s="15" customFormat="1" ht="15">
      <c r="A10" s="33">
        <v>3</v>
      </c>
      <c r="B10" s="46">
        <v>44441</v>
      </c>
      <c r="C10" s="47" t="s">
        <v>32</v>
      </c>
      <c r="D10" s="47" t="s">
        <v>21</v>
      </c>
      <c r="E10" s="47" t="s">
        <v>30</v>
      </c>
      <c r="F10" s="47" t="s">
        <v>33</v>
      </c>
      <c r="G10" s="45">
        <v>20</v>
      </c>
      <c r="H10" s="56">
        <v>70</v>
      </c>
      <c r="I10" s="34">
        <f t="shared" si="0"/>
        <v>40</v>
      </c>
      <c r="J10" s="34">
        <f t="shared" si="1"/>
        <v>100</v>
      </c>
      <c r="K10" s="34">
        <v>45</v>
      </c>
      <c r="L10" s="34">
        <f t="shared" si="2"/>
        <v>1585</v>
      </c>
    </row>
    <row r="11" spans="1:12" s="15" customFormat="1" ht="15">
      <c r="A11" s="33">
        <v>4</v>
      </c>
      <c r="B11" s="46">
        <v>44441</v>
      </c>
      <c r="C11" s="47" t="s">
        <v>34</v>
      </c>
      <c r="D11" s="47" t="s">
        <v>21</v>
      </c>
      <c r="E11" s="47" t="s">
        <v>27</v>
      </c>
      <c r="F11" s="47" t="s">
        <v>35</v>
      </c>
      <c r="G11" s="45">
        <v>25</v>
      </c>
      <c r="H11" s="56">
        <v>73</v>
      </c>
      <c r="I11" s="34">
        <f t="shared" si="0"/>
        <v>50</v>
      </c>
      <c r="J11" s="34">
        <f t="shared" si="1"/>
        <v>125</v>
      </c>
      <c r="K11" s="34">
        <v>45</v>
      </c>
      <c r="L11" s="34">
        <f t="shared" si="2"/>
        <v>2045</v>
      </c>
    </row>
    <row r="12" spans="1:12" s="15" customFormat="1" ht="15">
      <c r="A12" s="33">
        <v>5</v>
      </c>
      <c r="B12" s="46">
        <v>44442</v>
      </c>
      <c r="C12" s="47" t="s">
        <v>36</v>
      </c>
      <c r="D12" s="47" t="s">
        <v>21</v>
      </c>
      <c r="E12" s="47" t="s">
        <v>27</v>
      </c>
      <c r="F12" s="47" t="s">
        <v>37</v>
      </c>
      <c r="G12" s="45">
        <v>1</v>
      </c>
      <c r="H12" s="56">
        <v>73</v>
      </c>
      <c r="I12" s="34">
        <f t="shared" si="0"/>
        <v>2</v>
      </c>
      <c r="J12" s="34">
        <f t="shared" si="1"/>
        <v>5</v>
      </c>
      <c r="K12" s="34">
        <v>45</v>
      </c>
      <c r="L12" s="34">
        <f t="shared" si="2"/>
        <v>125</v>
      </c>
    </row>
    <row r="13" spans="1:12" s="15" customFormat="1" ht="15">
      <c r="A13" s="33">
        <v>6</v>
      </c>
      <c r="B13" s="46">
        <v>44442</v>
      </c>
      <c r="C13" s="47" t="s">
        <v>38</v>
      </c>
      <c r="D13" s="47" t="s">
        <v>21</v>
      </c>
      <c r="E13" s="47" t="s">
        <v>27</v>
      </c>
      <c r="F13" s="47" t="s">
        <v>39</v>
      </c>
      <c r="G13" s="45">
        <v>30</v>
      </c>
      <c r="H13" s="56">
        <v>73</v>
      </c>
      <c r="I13" s="34">
        <f t="shared" si="0"/>
        <v>60</v>
      </c>
      <c r="J13" s="34">
        <f t="shared" si="1"/>
        <v>150</v>
      </c>
      <c r="K13" s="34">
        <v>45</v>
      </c>
      <c r="L13" s="34">
        <f t="shared" si="2"/>
        <v>2445</v>
      </c>
    </row>
    <row r="14" spans="1:12" s="15" customFormat="1" ht="15">
      <c r="A14" s="33">
        <v>7</v>
      </c>
      <c r="B14" s="46">
        <v>44443</v>
      </c>
      <c r="C14" s="47" t="s">
        <v>40</v>
      </c>
      <c r="D14" s="47" t="s">
        <v>21</v>
      </c>
      <c r="E14" s="47" t="s">
        <v>22</v>
      </c>
      <c r="F14" s="47" t="s">
        <v>41</v>
      </c>
      <c r="G14" s="45">
        <v>3</v>
      </c>
      <c r="H14" s="56">
        <v>75</v>
      </c>
      <c r="I14" s="34">
        <f t="shared" si="0"/>
        <v>6</v>
      </c>
      <c r="J14" s="34">
        <f t="shared" si="1"/>
        <v>15</v>
      </c>
      <c r="K14" s="34">
        <v>45</v>
      </c>
      <c r="L14" s="34">
        <f t="shared" si="2"/>
        <v>291</v>
      </c>
    </row>
    <row r="15" spans="1:12" s="15" customFormat="1" ht="15">
      <c r="A15" s="33">
        <v>8</v>
      </c>
      <c r="B15" s="46">
        <v>44443</v>
      </c>
      <c r="C15" s="47" t="s">
        <v>42</v>
      </c>
      <c r="D15" s="47" t="s">
        <v>21</v>
      </c>
      <c r="E15" s="47" t="s">
        <v>30</v>
      </c>
      <c r="F15" s="47" t="s">
        <v>43</v>
      </c>
      <c r="G15" s="45">
        <v>7</v>
      </c>
      <c r="H15" s="56">
        <v>70</v>
      </c>
      <c r="I15" s="34">
        <f t="shared" si="0"/>
        <v>14</v>
      </c>
      <c r="J15" s="34">
        <f t="shared" si="1"/>
        <v>35</v>
      </c>
      <c r="K15" s="34">
        <v>45</v>
      </c>
      <c r="L15" s="34">
        <f t="shared" si="2"/>
        <v>584</v>
      </c>
    </row>
    <row r="16" spans="1:12" s="15" customFormat="1" ht="15">
      <c r="A16" s="33">
        <v>9</v>
      </c>
      <c r="B16" s="46">
        <v>44443</v>
      </c>
      <c r="C16" s="47" t="s">
        <v>44</v>
      </c>
      <c r="D16" s="47" t="s">
        <v>21</v>
      </c>
      <c r="E16" s="47" t="s">
        <v>27</v>
      </c>
      <c r="F16" s="47" t="s">
        <v>45</v>
      </c>
      <c r="G16" s="45">
        <v>5</v>
      </c>
      <c r="H16" s="56">
        <v>73</v>
      </c>
      <c r="I16" s="34">
        <f t="shared" si="0"/>
        <v>10</v>
      </c>
      <c r="J16" s="34">
        <f t="shared" si="1"/>
        <v>25</v>
      </c>
      <c r="K16" s="34">
        <v>45</v>
      </c>
      <c r="L16" s="34">
        <f t="shared" si="2"/>
        <v>445</v>
      </c>
    </row>
    <row r="17" spans="1:12" s="15" customFormat="1" ht="15">
      <c r="A17" s="33">
        <v>10</v>
      </c>
      <c r="B17" s="46">
        <v>44448</v>
      </c>
      <c r="C17" s="47" t="s">
        <v>46</v>
      </c>
      <c r="D17" s="47" t="s">
        <v>21</v>
      </c>
      <c r="E17" s="47" t="s">
        <v>27</v>
      </c>
      <c r="F17" s="47" t="s">
        <v>47</v>
      </c>
      <c r="G17" s="45">
        <v>70</v>
      </c>
      <c r="H17" s="56">
        <v>73</v>
      </c>
      <c r="I17" s="34">
        <f t="shared" si="0"/>
        <v>140</v>
      </c>
      <c r="J17" s="34">
        <f t="shared" si="1"/>
        <v>350</v>
      </c>
      <c r="K17" s="34">
        <v>45</v>
      </c>
      <c r="L17" s="34">
        <f t="shared" si="2"/>
        <v>5645</v>
      </c>
    </row>
    <row r="18" spans="1:12" s="15" customFormat="1" ht="15">
      <c r="A18" s="33">
        <v>11</v>
      </c>
      <c r="B18" s="46">
        <v>44448</v>
      </c>
      <c r="C18" s="47" t="s">
        <v>48</v>
      </c>
      <c r="D18" s="47" t="s">
        <v>21</v>
      </c>
      <c r="E18" s="47" t="s">
        <v>27</v>
      </c>
      <c r="F18" s="47" t="s">
        <v>49</v>
      </c>
      <c r="G18" s="45">
        <v>1</v>
      </c>
      <c r="H18" s="56">
        <v>73</v>
      </c>
      <c r="I18" s="34">
        <f t="shared" si="0"/>
        <v>2</v>
      </c>
      <c r="J18" s="34">
        <f t="shared" si="1"/>
        <v>5</v>
      </c>
      <c r="K18" s="34">
        <v>45</v>
      </c>
      <c r="L18" s="34">
        <f t="shared" si="2"/>
        <v>125</v>
      </c>
    </row>
    <row r="19" spans="1:12" s="15" customFormat="1" ht="15">
      <c r="A19" s="33">
        <v>12</v>
      </c>
      <c r="B19" s="46">
        <v>44450</v>
      </c>
      <c r="C19" s="47" t="s">
        <v>50</v>
      </c>
      <c r="D19" s="47" t="s">
        <v>21</v>
      </c>
      <c r="E19" s="47" t="s">
        <v>30</v>
      </c>
      <c r="F19" s="47" t="s">
        <v>51</v>
      </c>
      <c r="G19" s="45">
        <v>27</v>
      </c>
      <c r="H19" s="56">
        <v>70</v>
      </c>
      <c r="I19" s="34">
        <f t="shared" si="0"/>
        <v>54</v>
      </c>
      <c r="J19" s="34">
        <f t="shared" si="1"/>
        <v>135</v>
      </c>
      <c r="K19" s="34">
        <v>45</v>
      </c>
      <c r="L19" s="34">
        <f t="shared" si="2"/>
        <v>2124</v>
      </c>
    </row>
    <row r="20" spans="1:12" s="15" customFormat="1" ht="15">
      <c r="A20" s="33">
        <v>13</v>
      </c>
      <c r="B20" s="46">
        <v>44455</v>
      </c>
      <c r="C20" s="47" t="s">
        <v>52</v>
      </c>
      <c r="D20" s="47" t="s">
        <v>21</v>
      </c>
      <c r="E20" s="47" t="s">
        <v>27</v>
      </c>
      <c r="F20" s="47" t="s">
        <v>53</v>
      </c>
      <c r="G20" s="45">
        <v>4</v>
      </c>
      <c r="H20" s="56">
        <v>73</v>
      </c>
      <c r="I20" s="34">
        <f t="shared" si="0"/>
        <v>8</v>
      </c>
      <c r="J20" s="34">
        <f t="shared" si="1"/>
        <v>20</v>
      </c>
      <c r="K20" s="34">
        <v>45</v>
      </c>
      <c r="L20" s="34">
        <f t="shared" si="2"/>
        <v>365</v>
      </c>
    </row>
    <row r="21" spans="1:12" s="15" customFormat="1" ht="15">
      <c r="A21" s="33">
        <v>14</v>
      </c>
      <c r="B21" s="46">
        <v>44455</v>
      </c>
      <c r="C21" s="47" t="s">
        <v>54</v>
      </c>
      <c r="D21" s="47" t="s">
        <v>21</v>
      </c>
      <c r="E21" s="47" t="s">
        <v>22</v>
      </c>
      <c r="F21" s="47" t="s">
        <v>55</v>
      </c>
      <c r="G21" s="45">
        <v>7</v>
      </c>
      <c r="H21" s="56">
        <v>75</v>
      </c>
      <c r="I21" s="34">
        <f t="shared" si="0"/>
        <v>14</v>
      </c>
      <c r="J21" s="34">
        <f t="shared" si="1"/>
        <v>35</v>
      </c>
      <c r="K21" s="34">
        <v>45</v>
      </c>
      <c r="L21" s="34">
        <f t="shared" si="2"/>
        <v>619</v>
      </c>
    </row>
    <row r="22" spans="1:12" s="15" customFormat="1" ht="15">
      <c r="A22" s="33">
        <v>15</v>
      </c>
      <c r="B22" s="46">
        <v>44459</v>
      </c>
      <c r="C22" s="47" t="s">
        <v>56</v>
      </c>
      <c r="D22" s="47" t="s">
        <v>21</v>
      </c>
      <c r="E22" s="47" t="s">
        <v>22</v>
      </c>
      <c r="F22" s="47" t="s">
        <v>57</v>
      </c>
      <c r="G22" s="45">
        <v>2</v>
      </c>
      <c r="H22" s="56">
        <v>75</v>
      </c>
      <c r="I22" s="34">
        <f t="shared" si="0"/>
        <v>4</v>
      </c>
      <c r="J22" s="34">
        <f t="shared" si="1"/>
        <v>10</v>
      </c>
      <c r="K22" s="34">
        <v>45</v>
      </c>
      <c r="L22" s="34">
        <f t="shared" si="2"/>
        <v>209</v>
      </c>
    </row>
    <row r="23" spans="1:12" s="15" customFormat="1" ht="15">
      <c r="A23" s="33">
        <v>16</v>
      </c>
      <c r="B23" s="46">
        <v>44459</v>
      </c>
      <c r="C23" s="47" t="s">
        <v>58</v>
      </c>
      <c r="D23" s="47" t="s">
        <v>21</v>
      </c>
      <c r="E23" s="47" t="s">
        <v>22</v>
      </c>
      <c r="F23" s="47" t="s">
        <v>59</v>
      </c>
      <c r="G23" s="45">
        <v>5</v>
      </c>
      <c r="H23" s="56">
        <v>75</v>
      </c>
      <c r="I23" s="34">
        <f t="shared" si="0"/>
        <v>10</v>
      </c>
      <c r="J23" s="34">
        <f t="shared" si="1"/>
        <v>25</v>
      </c>
      <c r="K23" s="34">
        <v>45</v>
      </c>
      <c r="L23" s="34">
        <f t="shared" si="2"/>
        <v>455</v>
      </c>
    </row>
    <row r="24" spans="1:12" s="15" customFormat="1" ht="15">
      <c r="A24" s="33">
        <v>17</v>
      </c>
      <c r="B24" s="46">
        <v>44460</v>
      </c>
      <c r="C24" s="47" t="s">
        <v>60</v>
      </c>
      <c r="D24" s="47" t="s">
        <v>21</v>
      </c>
      <c r="E24" s="47" t="s">
        <v>30</v>
      </c>
      <c r="F24" s="47" t="s">
        <v>61</v>
      </c>
      <c r="G24" s="45">
        <v>200</v>
      </c>
      <c r="H24" s="56">
        <v>70</v>
      </c>
      <c r="I24" s="34">
        <f t="shared" si="0"/>
        <v>400</v>
      </c>
      <c r="J24" s="34">
        <f t="shared" si="1"/>
        <v>1000</v>
      </c>
      <c r="K24" s="34">
        <v>45</v>
      </c>
      <c r="L24" s="34">
        <f t="shared" si="2"/>
        <v>15445</v>
      </c>
    </row>
    <row r="25" spans="1:12" s="15" customFormat="1" ht="15">
      <c r="A25" s="33">
        <v>18</v>
      </c>
      <c r="B25" s="46">
        <v>44460</v>
      </c>
      <c r="C25" s="47" t="s">
        <v>62</v>
      </c>
      <c r="D25" s="47" t="s">
        <v>21</v>
      </c>
      <c r="E25" s="47" t="s">
        <v>27</v>
      </c>
      <c r="F25" s="47" t="s">
        <v>63</v>
      </c>
      <c r="G25" s="45">
        <v>210</v>
      </c>
      <c r="H25" s="56">
        <v>73</v>
      </c>
      <c r="I25" s="34">
        <f t="shared" si="0"/>
        <v>420</v>
      </c>
      <c r="J25" s="34">
        <f t="shared" si="1"/>
        <v>1050</v>
      </c>
      <c r="K25" s="34">
        <v>45</v>
      </c>
      <c r="L25" s="34">
        <f t="shared" si="2"/>
        <v>16845</v>
      </c>
    </row>
    <row r="26" spans="1:12" s="15" customFormat="1" ht="15">
      <c r="A26" s="33">
        <v>19</v>
      </c>
      <c r="B26" s="46">
        <v>44460</v>
      </c>
      <c r="C26" s="47" t="s">
        <v>64</v>
      </c>
      <c r="D26" s="47" t="s">
        <v>21</v>
      </c>
      <c r="E26" s="47" t="s">
        <v>22</v>
      </c>
      <c r="F26" s="47" t="s">
        <v>65</v>
      </c>
      <c r="G26" s="45">
        <v>4</v>
      </c>
      <c r="H26" s="56">
        <v>75</v>
      </c>
      <c r="I26" s="34">
        <f t="shared" si="0"/>
        <v>8</v>
      </c>
      <c r="J26" s="34">
        <f t="shared" si="1"/>
        <v>20</v>
      </c>
      <c r="K26" s="34">
        <v>45</v>
      </c>
      <c r="L26" s="34">
        <f t="shared" si="2"/>
        <v>373</v>
      </c>
    </row>
    <row r="27" spans="1:12" s="15" customFormat="1" ht="15">
      <c r="A27" s="33">
        <v>20</v>
      </c>
      <c r="B27" s="46">
        <v>44460</v>
      </c>
      <c r="C27" s="47" t="s">
        <v>66</v>
      </c>
      <c r="D27" s="47" t="s">
        <v>21</v>
      </c>
      <c r="E27" s="47" t="s">
        <v>22</v>
      </c>
      <c r="F27" s="47" t="s">
        <v>67</v>
      </c>
      <c r="G27" s="45">
        <v>1</v>
      </c>
      <c r="H27" s="56">
        <v>75</v>
      </c>
      <c r="I27" s="34">
        <f t="shared" si="0"/>
        <v>2</v>
      </c>
      <c r="J27" s="34">
        <f t="shared" si="1"/>
        <v>5</v>
      </c>
      <c r="K27" s="34">
        <v>45</v>
      </c>
      <c r="L27" s="34">
        <f t="shared" si="2"/>
        <v>127</v>
      </c>
    </row>
    <row r="28" spans="1:12" s="15" customFormat="1" ht="15">
      <c r="A28" s="33">
        <v>21</v>
      </c>
      <c r="B28" s="46">
        <v>44463</v>
      </c>
      <c r="C28" s="47" t="s">
        <v>68</v>
      </c>
      <c r="D28" s="47" t="s">
        <v>21</v>
      </c>
      <c r="E28" s="47" t="s">
        <v>27</v>
      </c>
      <c r="F28" s="47" t="s">
        <v>69</v>
      </c>
      <c r="G28" s="45">
        <v>10</v>
      </c>
      <c r="H28" s="56">
        <v>73</v>
      </c>
      <c r="I28" s="34">
        <f t="shared" si="0"/>
        <v>20</v>
      </c>
      <c r="J28" s="34">
        <f t="shared" si="1"/>
        <v>50</v>
      </c>
      <c r="K28" s="34">
        <v>45</v>
      </c>
      <c r="L28" s="34">
        <f t="shared" si="2"/>
        <v>845</v>
      </c>
    </row>
    <row r="29" spans="1:12" s="15" customFormat="1" ht="15">
      <c r="A29" s="33">
        <v>22</v>
      </c>
      <c r="B29" s="46">
        <v>44466</v>
      </c>
      <c r="C29" s="47" t="s">
        <v>70</v>
      </c>
      <c r="D29" s="47" t="s">
        <v>21</v>
      </c>
      <c r="E29" s="47" t="s">
        <v>22</v>
      </c>
      <c r="F29" s="47" t="s">
        <v>71</v>
      </c>
      <c r="G29" s="45">
        <v>4</v>
      </c>
      <c r="H29" s="56">
        <v>75</v>
      </c>
      <c r="I29" s="34">
        <f t="shared" si="0"/>
        <v>8</v>
      </c>
      <c r="J29" s="34">
        <f t="shared" si="1"/>
        <v>20</v>
      </c>
      <c r="K29" s="34">
        <v>45</v>
      </c>
      <c r="L29" s="34">
        <f t="shared" si="2"/>
        <v>373</v>
      </c>
    </row>
    <row r="30" spans="1:12" s="15" customFormat="1" ht="15">
      <c r="A30" s="33">
        <v>23</v>
      </c>
      <c r="B30" s="46">
        <v>44467</v>
      </c>
      <c r="C30" s="47" t="s">
        <v>72</v>
      </c>
      <c r="D30" s="47" t="s">
        <v>21</v>
      </c>
      <c r="E30" s="47" t="s">
        <v>22</v>
      </c>
      <c r="F30" s="47" t="s">
        <v>73</v>
      </c>
      <c r="G30" s="45">
        <v>1</v>
      </c>
      <c r="H30" s="56">
        <v>75</v>
      </c>
      <c r="I30" s="34">
        <f t="shared" si="0"/>
        <v>2</v>
      </c>
      <c r="J30" s="34">
        <f t="shared" si="1"/>
        <v>5</v>
      </c>
      <c r="K30" s="34">
        <v>45</v>
      </c>
      <c r="L30" s="34">
        <f t="shared" si="2"/>
        <v>127</v>
      </c>
    </row>
    <row r="31" spans="1:12" s="15" customFormat="1" ht="15">
      <c r="A31" s="33">
        <v>24</v>
      </c>
      <c r="B31" s="46">
        <v>44467</v>
      </c>
      <c r="C31" s="47" t="s">
        <v>74</v>
      </c>
      <c r="D31" s="47" t="s">
        <v>21</v>
      </c>
      <c r="E31" s="47" t="s">
        <v>22</v>
      </c>
      <c r="F31" s="47" t="s">
        <v>75</v>
      </c>
      <c r="G31" s="45">
        <v>10</v>
      </c>
      <c r="H31" s="56">
        <v>75</v>
      </c>
      <c r="I31" s="34">
        <f t="shared" si="0"/>
        <v>20</v>
      </c>
      <c r="J31" s="34">
        <f t="shared" si="1"/>
        <v>50</v>
      </c>
      <c r="K31" s="34">
        <v>45</v>
      </c>
      <c r="L31" s="34">
        <f t="shared" si="2"/>
        <v>865</v>
      </c>
    </row>
    <row r="32" spans="1:12" s="15" customFormat="1" ht="15">
      <c r="A32" s="33">
        <v>25</v>
      </c>
      <c r="B32" s="46">
        <v>44468</v>
      </c>
      <c r="C32" s="47" t="s">
        <v>76</v>
      </c>
      <c r="D32" s="47" t="s">
        <v>21</v>
      </c>
      <c r="E32" s="47" t="s">
        <v>22</v>
      </c>
      <c r="F32" s="47" t="s">
        <v>77</v>
      </c>
      <c r="G32" s="45">
        <v>2</v>
      </c>
      <c r="H32" s="56">
        <v>75</v>
      </c>
      <c r="I32" s="34">
        <f t="shared" si="0"/>
        <v>4</v>
      </c>
      <c r="J32" s="34">
        <f t="shared" si="1"/>
        <v>10</v>
      </c>
      <c r="K32" s="34">
        <v>45</v>
      </c>
      <c r="L32" s="34">
        <f t="shared" si="2"/>
        <v>209</v>
      </c>
    </row>
    <row r="33" spans="1:12" s="5" customFormat="1" ht="15" customHeight="1">
      <c r="A33" s="57" t="s">
        <v>83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35">
        <f>SUM(L8:L32)</f>
        <v>52749</v>
      </c>
    </row>
    <row r="34" spans="1:12" customFormat="1" ht="15">
      <c r="A34" s="14"/>
      <c r="B34" s="36"/>
      <c r="C34" s="37"/>
      <c r="D34" s="37"/>
      <c r="E34" s="37"/>
      <c r="F34" s="38"/>
      <c r="G34" s="39"/>
      <c r="H34" s="37"/>
    </row>
    <row r="35" spans="1:12" ht="14.25" customHeight="1">
      <c r="A35" s="40"/>
      <c r="B35" s="60" t="s">
        <v>10</v>
      </c>
      <c r="C35" s="60"/>
      <c r="D35" s="60"/>
      <c r="E35" s="60"/>
      <c r="F35" s="60"/>
      <c r="G35" s="60"/>
      <c r="H35" s="60"/>
      <c r="I35" s="60"/>
    </row>
    <row r="36" spans="1:12" ht="15" customHeight="1">
      <c r="A36" s="41" t="s">
        <v>11</v>
      </c>
      <c r="B36" s="61" t="s">
        <v>17</v>
      </c>
      <c r="C36" s="61"/>
      <c r="D36" s="61"/>
      <c r="E36" s="61"/>
      <c r="F36" s="61"/>
      <c r="G36" s="61"/>
      <c r="H36" s="61"/>
      <c r="I36" s="61"/>
    </row>
    <row r="37" spans="1:12" ht="12">
      <c r="A37" s="11"/>
      <c r="B37" s="12"/>
      <c r="C37" s="12"/>
      <c r="D37" s="12"/>
      <c r="E37" s="12"/>
      <c r="F37" s="16"/>
      <c r="G37" s="12"/>
    </row>
    <row r="38" spans="1:12" ht="12">
      <c r="A38" s="11"/>
      <c r="B38" s="12"/>
      <c r="C38" s="12"/>
      <c r="D38" s="12"/>
      <c r="F38" s="16"/>
      <c r="G38" s="12"/>
    </row>
    <row r="39" spans="1:12" ht="12.75" customHeight="1">
      <c r="A39" s="13" t="s">
        <v>12</v>
      </c>
    </row>
    <row r="40" spans="1:12" ht="12.75" customHeight="1">
      <c r="A40" s="13"/>
    </row>
    <row r="41" spans="1:12" ht="11.25" customHeight="1">
      <c r="A41" s="11"/>
    </row>
    <row r="42" spans="1:12" ht="12">
      <c r="A42" s="13" t="s">
        <v>14</v>
      </c>
    </row>
    <row r="43" spans="1:12" ht="12">
      <c r="A43" s="11"/>
    </row>
  </sheetData>
  <sortState ref="B10:N34">
    <sortCondition ref="B10:B34"/>
    <sortCondition ref="C10:C34"/>
  </sortState>
  <mergeCells count="4">
    <mergeCell ref="A33:K33"/>
    <mergeCell ref="B35:I35"/>
    <mergeCell ref="B36:I36"/>
    <mergeCell ref="H5:J5"/>
  </mergeCells>
  <conditionalFormatting sqref="C37:C1048576 C1:C6">
    <cfRule type="duplicateValues" dxfId="12" priority="112"/>
  </conditionalFormatting>
  <conditionalFormatting sqref="C37:C1048576 C1:C6 C34">
    <cfRule type="duplicateValues" dxfId="11" priority="96"/>
  </conditionalFormatting>
  <conditionalFormatting sqref="C34 C1:C6 C37:C1048576">
    <cfRule type="duplicateValues" dxfId="10" priority="76"/>
    <cfRule type="duplicateValues" dxfId="9" priority="78"/>
  </conditionalFormatting>
  <conditionalFormatting sqref="C37:C65432 C1:C6">
    <cfRule type="duplicateValues" dxfId="8" priority="1927" stopIfTrue="1"/>
  </conditionalFormatting>
  <conditionalFormatting sqref="C37:C65432">
    <cfRule type="duplicateValues" dxfId="7" priority="1930" stopIfTrue="1"/>
  </conditionalFormatting>
  <conditionalFormatting sqref="F37:F1048576 F1:F6 F34">
    <cfRule type="duplicateValues" dxfId="6" priority="59"/>
  </conditionalFormatting>
  <conditionalFormatting sqref="F34 F1:F6 F37:F1048576">
    <cfRule type="duplicateValues" dxfId="5" priority="48"/>
  </conditionalFormatting>
  <conditionalFormatting sqref="F34">
    <cfRule type="duplicateValues" dxfId="4" priority="2011"/>
  </conditionalFormatting>
  <conditionalFormatting sqref="F34 F37:F1048576">
    <cfRule type="duplicateValues" dxfId="3" priority="16"/>
  </conditionalFormatting>
  <conditionalFormatting sqref="F7">
    <cfRule type="duplicateValues" dxfId="2" priority="3"/>
  </conditionalFormatting>
  <conditionalFormatting sqref="F8:F32">
    <cfRule type="duplicateValues" dxfId="1" priority="2"/>
  </conditionalFormatting>
  <conditionalFormatting sqref="F1:F1048576">
    <cfRule type="duplicateValues" dxfId="0" priority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36:B38"/>
    <dataValidation type="custom" allowBlank="1" showInputMessage="1" showErrorMessage="1" sqref="B35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2021-10-11T12:02:50Z</cp:lastPrinted>
  <dcterms:created xsi:type="dcterms:W3CDTF">2010-04-08T11:28:01Z</dcterms:created>
  <dcterms:modified xsi:type="dcterms:W3CDTF">2021-10-11T12:41:31Z</dcterms:modified>
</cp:coreProperties>
</file>