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8" i="1" l="1"/>
  <c r="A6" i="1"/>
  <c r="A7" i="1" s="1"/>
  <c r="A8" i="1" s="1"/>
  <c r="A9" i="1" s="1"/>
  <c r="A10" i="1" s="1"/>
  <c r="A11" i="1" s="1"/>
  <c r="A12" i="1" s="1"/>
  <c r="A13" i="1" s="1"/>
  <c r="A14" i="1" s="1"/>
  <c r="A5" i="1"/>
  <c r="G18" i="1" l="1"/>
  <c r="K4" i="1"/>
  <c r="K6" i="1"/>
  <c r="K7" i="1"/>
  <c r="K8" i="1"/>
  <c r="K9" i="1"/>
  <c r="K10" i="1"/>
  <c r="K11" i="1"/>
  <c r="K12" i="1"/>
  <c r="K14" i="1"/>
  <c r="K13" i="1"/>
  <c r="K5" i="1"/>
  <c r="K15" i="1" l="1"/>
</calcChain>
</file>

<file path=xl/sharedStrings.xml><?xml version="1.0" encoding="utf-8"?>
<sst xmlns="http://schemas.openxmlformats.org/spreadsheetml/2006/main" count="72" uniqueCount="56">
  <si>
    <t>INVOICE
PRAGATI LOGISTICS,SAMANTA SAHI KHUNTIA LANE,8984191006
GST No:21AGHPB9356M1Z9</t>
  </si>
  <si>
    <t>30/3/2024</t>
  </si>
  <si>
    <t>158</t>
  </si>
  <si>
    <t>153</t>
  </si>
  <si>
    <t>31/3/2024</t>
  </si>
  <si>
    <t>160</t>
  </si>
  <si>
    <t>151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</si>
  <si>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</si>
  <si>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</si>
  <si>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</si>
  <si>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</si>
  <si>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</si>
  <si>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</si>
  <si>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</si>
  <si>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</si>
  <si>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</si>
  <si>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WEIGHT</t>
  </si>
  <si>
    <t>LR CH</t>
  </si>
  <si>
    <t>02/3/2024</t>
  </si>
  <si>
    <t>01/3/2024</t>
  </si>
  <si>
    <t>05/3/2024</t>
  </si>
  <si>
    <t>09/3/2024</t>
  </si>
  <si>
    <t>28/3/2024</t>
  </si>
  <si>
    <t>0122</t>
  </si>
  <si>
    <t>122</t>
  </si>
  <si>
    <t>125</t>
  </si>
  <si>
    <t>130</t>
  </si>
  <si>
    <t>135</t>
  </si>
  <si>
    <t>0144</t>
  </si>
  <si>
    <t>155/150/149</t>
  </si>
  <si>
    <t>BALASORE</t>
  </si>
  <si>
    <t>BADAKERA</t>
  </si>
  <si>
    <t>GOP</t>
  </si>
  <si>
    <t>MACHHAGAON</t>
  </si>
  <si>
    <t>NIALI</t>
  </si>
  <si>
    <t>rasalpur</t>
  </si>
  <si>
    <t>JAGATSINGHPUR</t>
  </si>
  <si>
    <t>PIPILI</t>
  </si>
  <si>
    <t>NAYAHAT</t>
  </si>
  <si>
    <t>(RUPEES TWO THOUSAND FOUR HUNDRED THIRTY EIGHT ONLY)</t>
  </si>
  <si>
    <t>Kindly, verify &amp; confirm within 7 days, else GST will be filed by 20th APRIL, 2024. 
GST to be paid by Consignor under Reverse Charge Mechanism(RCM) as per GST.</t>
  </si>
  <si>
    <t>PL/JA/29356</t>
  </si>
  <si>
    <t>PL/JA/29535</t>
  </si>
  <si>
    <t>PL/JA/29352</t>
  </si>
  <si>
    <t>PL/JA/29935</t>
  </si>
  <si>
    <t>PL/JA/30030</t>
  </si>
  <si>
    <t>PL/JA/31410</t>
  </si>
  <si>
    <t>PL/JA/31583</t>
  </si>
  <si>
    <t>PL/JA/31673</t>
  </si>
  <si>
    <t>PL/JA/31805</t>
  </si>
  <si>
    <t>PL/JA/31866</t>
  </si>
  <si>
    <t>PL/JA/31934</t>
  </si>
  <si>
    <t>CTC</t>
  </si>
  <si>
    <t>AMT.</t>
  </si>
  <si>
    <t xml:space="preserve">Bill Date: 31/03/2024
Bill NO : 43226
Total Amount: 2438.00
</t>
  </si>
  <si>
    <t xml:space="preserve">
MIKUSU INDIA PVT LTD
Address:ANDHEI SAHI,NEW IND.ESTATE 
JAGATPUR,9437007165
GST No:21AAPCM6460J1Z8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</si>
</sst>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942975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004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N2" sqref="N2"/>
    </sheetView>
  </sheetViews>
  <sheetFormatPr defaultRowHeight="15"/>
  <cols>
    <col min="1" max="1" width="3.85546875" style="1" customWidth="1"/>
    <col min="2" max="2" width="9.7109375" style="1" bestFit="1" customWidth="1"/>
    <col min="3" max="3" width="11.7109375" style="1" bestFit="1" customWidth="1"/>
    <col min="4" max="4" width="8.140625" style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8.85546875" style="1" customWidth="1"/>
    <col min="9" max="9" width="6.42578125" style="1" customWidth="1"/>
    <col min="10" max="10" width="7.140625" style="2" customWidth="1"/>
    <col min="11" max="11" width="8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7" t="s">
        <v>0</v>
      </c>
      <c r="H1" s="8"/>
      <c r="I1" s="8"/>
      <c r="J1" s="8"/>
      <c r="K1" s="9"/>
    </row>
    <row r="2" spans="1:11" ht="75.75" customHeight="1">
      <c r="A2" s="29" t="s">
        <v>55</v>
      </c>
      <c r="B2" s="10"/>
      <c r="C2" s="10"/>
      <c r="D2" s="10"/>
      <c r="E2" s="10"/>
      <c r="F2" s="10"/>
      <c r="G2" s="28" t="s">
        <v>54</v>
      </c>
      <c r="H2" s="8"/>
      <c r="I2" s="8"/>
      <c r="J2" s="8"/>
      <c r="K2" s="9"/>
    </row>
    <row r="3" spans="1:11" s="13" customFormat="1">
      <c r="A3" s="11" t="s">
        <v>8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11" t="s">
        <v>16</v>
      </c>
      <c r="I3" s="11" t="s">
        <v>15</v>
      </c>
      <c r="J3" s="12" t="s">
        <v>17</v>
      </c>
      <c r="K3" s="14" t="s">
        <v>53</v>
      </c>
    </row>
    <row r="4" spans="1:11" s="19" customFormat="1">
      <c r="A4" s="15">
        <v>1</v>
      </c>
      <c r="B4" s="16" t="s">
        <v>19</v>
      </c>
      <c r="C4" s="16" t="s">
        <v>41</v>
      </c>
      <c r="D4" s="16" t="s">
        <v>24</v>
      </c>
      <c r="E4" s="17" t="s">
        <v>52</v>
      </c>
      <c r="F4" s="16" t="s">
        <v>30</v>
      </c>
      <c r="G4" s="16">
        <v>3</v>
      </c>
      <c r="H4" s="16">
        <v>17</v>
      </c>
      <c r="I4" s="18">
        <v>3</v>
      </c>
      <c r="J4" s="18">
        <v>20</v>
      </c>
      <c r="K4" s="18">
        <f>50*I4+J4</f>
        <v>170</v>
      </c>
    </row>
    <row r="5" spans="1:11" s="19" customFormat="1">
      <c r="A5" s="15">
        <f>A4+1</f>
        <v>2</v>
      </c>
      <c r="B5" s="16" t="s">
        <v>18</v>
      </c>
      <c r="C5" s="16" t="s">
        <v>43</v>
      </c>
      <c r="D5" s="16" t="s">
        <v>23</v>
      </c>
      <c r="E5" s="17" t="s">
        <v>52</v>
      </c>
      <c r="F5" s="16" t="s">
        <v>30</v>
      </c>
      <c r="G5" s="16">
        <v>3</v>
      </c>
      <c r="H5" s="16">
        <v>17</v>
      </c>
      <c r="I5" s="18">
        <v>3</v>
      </c>
      <c r="J5" s="18">
        <v>20</v>
      </c>
      <c r="K5" s="18">
        <f>50*I5+J5</f>
        <v>170</v>
      </c>
    </row>
    <row r="6" spans="1:11" s="19" customFormat="1">
      <c r="A6" s="15">
        <f t="shared" ref="A6:A14" si="0">A5+1</f>
        <v>3</v>
      </c>
      <c r="B6" s="16" t="s">
        <v>18</v>
      </c>
      <c r="C6" s="16" t="s">
        <v>42</v>
      </c>
      <c r="D6" s="16" t="s">
        <v>25</v>
      </c>
      <c r="E6" s="17" t="s">
        <v>52</v>
      </c>
      <c r="F6" s="16" t="s">
        <v>31</v>
      </c>
      <c r="G6" s="16">
        <v>6</v>
      </c>
      <c r="H6" s="16">
        <v>34</v>
      </c>
      <c r="I6" s="18">
        <v>3</v>
      </c>
      <c r="J6" s="18">
        <v>20</v>
      </c>
      <c r="K6" s="18">
        <f>50*I6+J6</f>
        <v>170</v>
      </c>
    </row>
    <row r="7" spans="1:11" s="19" customFormat="1">
      <c r="A7" s="15">
        <f t="shared" si="0"/>
        <v>4</v>
      </c>
      <c r="B7" s="16" t="s">
        <v>20</v>
      </c>
      <c r="C7" s="16" t="s">
        <v>44</v>
      </c>
      <c r="D7" s="16" t="s">
        <v>26</v>
      </c>
      <c r="E7" s="17" t="s">
        <v>52</v>
      </c>
      <c r="F7" s="16" t="s">
        <v>32</v>
      </c>
      <c r="G7" s="16">
        <v>16</v>
      </c>
      <c r="H7" s="16">
        <v>106</v>
      </c>
      <c r="I7" s="18">
        <v>3</v>
      </c>
      <c r="J7" s="18">
        <v>20</v>
      </c>
      <c r="K7" s="18">
        <f>H7*I7+J7</f>
        <v>338</v>
      </c>
    </row>
    <row r="8" spans="1:11" s="19" customFormat="1">
      <c r="A8" s="15">
        <f t="shared" si="0"/>
        <v>5</v>
      </c>
      <c r="B8" s="16" t="s">
        <v>21</v>
      </c>
      <c r="C8" s="16" t="s">
        <v>45</v>
      </c>
      <c r="D8" s="16" t="s">
        <v>27</v>
      </c>
      <c r="E8" s="17" t="s">
        <v>52</v>
      </c>
      <c r="F8" s="16" t="s">
        <v>33</v>
      </c>
      <c r="G8" s="16">
        <v>17</v>
      </c>
      <c r="H8" s="16">
        <v>128</v>
      </c>
      <c r="I8" s="18">
        <v>3.9</v>
      </c>
      <c r="J8" s="18">
        <v>20</v>
      </c>
      <c r="K8" s="18">
        <f>H8*I8+J8</f>
        <v>519.20000000000005</v>
      </c>
    </row>
    <row r="9" spans="1:11" s="19" customFormat="1">
      <c r="A9" s="15">
        <f t="shared" si="0"/>
        <v>6</v>
      </c>
      <c r="B9" s="16" t="s">
        <v>22</v>
      </c>
      <c r="C9" s="16" t="s">
        <v>46</v>
      </c>
      <c r="D9" s="16" t="s">
        <v>28</v>
      </c>
      <c r="E9" s="17" t="s">
        <v>52</v>
      </c>
      <c r="F9" s="20" t="s">
        <v>38</v>
      </c>
      <c r="G9" s="16">
        <v>5</v>
      </c>
      <c r="H9" s="16">
        <v>34</v>
      </c>
      <c r="I9" s="18">
        <v>3</v>
      </c>
      <c r="J9" s="18">
        <v>20</v>
      </c>
      <c r="K9" s="18">
        <f>50*I9+J9</f>
        <v>170</v>
      </c>
    </row>
    <row r="10" spans="1:11" s="19" customFormat="1" ht="30">
      <c r="A10" s="15">
        <f t="shared" si="0"/>
        <v>7</v>
      </c>
      <c r="B10" s="16" t="s">
        <v>1</v>
      </c>
      <c r="C10" s="16" t="s">
        <v>47</v>
      </c>
      <c r="D10" s="21" t="s">
        <v>29</v>
      </c>
      <c r="E10" s="17" t="s">
        <v>52</v>
      </c>
      <c r="F10" s="16" t="s">
        <v>34</v>
      </c>
      <c r="G10" s="16">
        <v>15</v>
      </c>
      <c r="H10" s="16">
        <v>90</v>
      </c>
      <c r="I10" s="18">
        <v>2.4</v>
      </c>
      <c r="J10" s="18">
        <v>20</v>
      </c>
      <c r="K10" s="18">
        <f>H10*I10+J10</f>
        <v>236</v>
      </c>
    </row>
    <row r="11" spans="1:11" s="19" customFormat="1">
      <c r="A11" s="15">
        <f t="shared" si="0"/>
        <v>8</v>
      </c>
      <c r="B11" s="16" t="s">
        <v>1</v>
      </c>
      <c r="C11" s="16" t="s">
        <v>48</v>
      </c>
      <c r="D11" s="16" t="s">
        <v>2</v>
      </c>
      <c r="E11" s="17" t="s">
        <v>52</v>
      </c>
      <c r="F11" s="16" t="s">
        <v>35</v>
      </c>
      <c r="G11" s="16">
        <v>3</v>
      </c>
      <c r="H11" s="16">
        <v>4</v>
      </c>
      <c r="I11" s="18">
        <v>3.9</v>
      </c>
      <c r="J11" s="18">
        <v>20</v>
      </c>
      <c r="K11" s="18">
        <f>50*I11+J11</f>
        <v>215</v>
      </c>
    </row>
    <row r="12" spans="1:11" s="19" customFormat="1">
      <c r="A12" s="15">
        <f t="shared" si="0"/>
        <v>9</v>
      </c>
      <c r="B12" s="16" t="s">
        <v>1</v>
      </c>
      <c r="C12" s="16" t="s">
        <v>49</v>
      </c>
      <c r="D12" s="16" t="s">
        <v>3</v>
      </c>
      <c r="E12" s="17" t="s">
        <v>52</v>
      </c>
      <c r="F12" s="16" t="s">
        <v>36</v>
      </c>
      <c r="G12" s="16">
        <v>8</v>
      </c>
      <c r="H12" s="16">
        <v>34</v>
      </c>
      <c r="I12" s="18">
        <v>2.4</v>
      </c>
      <c r="J12" s="18">
        <v>20</v>
      </c>
      <c r="K12" s="18">
        <f>50*I12+J12</f>
        <v>140</v>
      </c>
    </row>
    <row r="13" spans="1:11" s="19" customFormat="1">
      <c r="A13" s="15">
        <f t="shared" si="0"/>
        <v>10</v>
      </c>
      <c r="B13" s="16" t="s">
        <v>1</v>
      </c>
      <c r="C13" s="16" t="s">
        <v>51</v>
      </c>
      <c r="D13" s="16" t="s">
        <v>6</v>
      </c>
      <c r="E13" s="17" t="s">
        <v>52</v>
      </c>
      <c r="F13" s="16" t="s">
        <v>37</v>
      </c>
      <c r="G13" s="16">
        <v>6</v>
      </c>
      <c r="H13" s="16">
        <v>42</v>
      </c>
      <c r="I13" s="18">
        <v>2.4</v>
      </c>
      <c r="J13" s="18">
        <v>20</v>
      </c>
      <c r="K13" s="18">
        <f>50*I13+J13</f>
        <v>140</v>
      </c>
    </row>
    <row r="14" spans="1:11" s="19" customFormat="1">
      <c r="A14" s="15">
        <f t="shared" si="0"/>
        <v>11</v>
      </c>
      <c r="B14" s="16" t="s">
        <v>4</v>
      </c>
      <c r="C14" s="16" t="s">
        <v>50</v>
      </c>
      <c r="D14" s="16" t="s">
        <v>5</v>
      </c>
      <c r="E14" s="17" t="s">
        <v>52</v>
      </c>
      <c r="F14" s="20" t="s">
        <v>38</v>
      </c>
      <c r="G14" s="16">
        <v>6</v>
      </c>
      <c r="H14" s="16">
        <v>45</v>
      </c>
      <c r="I14" s="18">
        <v>3</v>
      </c>
      <c r="J14" s="18">
        <v>20</v>
      </c>
      <c r="K14" s="18">
        <f>50*I14+J14</f>
        <v>170</v>
      </c>
    </row>
    <row r="15" spans="1:11" s="26" customFormat="1">
      <c r="A15" s="22" t="s">
        <v>39</v>
      </c>
      <c r="B15" s="23"/>
      <c r="C15" s="23"/>
      <c r="D15" s="23"/>
      <c r="E15" s="23"/>
      <c r="F15" s="23"/>
      <c r="G15" s="23"/>
      <c r="H15" s="23"/>
      <c r="I15" s="23"/>
      <c r="J15" s="24"/>
      <c r="K15" s="25">
        <f>ROUND(SUM(K4:K14),0)</f>
        <v>2438</v>
      </c>
    </row>
    <row r="16" spans="1:11" s="3" customFormat="1" ht="30" customHeight="1">
      <c r="A16" s="4" t="s">
        <v>40</v>
      </c>
      <c r="B16" s="5"/>
      <c r="C16" s="5"/>
      <c r="D16" s="5"/>
      <c r="E16" s="5"/>
      <c r="F16" s="5"/>
      <c r="G16" s="5"/>
      <c r="H16" s="5"/>
      <c r="I16" s="5"/>
      <c r="J16" s="6"/>
      <c r="K16" s="6"/>
    </row>
    <row r="17" spans="1:11" s="3" customFormat="1" ht="30" customHeight="1">
      <c r="A17" s="5" t="s">
        <v>7</v>
      </c>
      <c r="B17" s="5"/>
      <c r="C17" s="5"/>
      <c r="D17" s="5"/>
      <c r="E17" s="5"/>
      <c r="F17" s="5"/>
      <c r="G17" s="5"/>
      <c r="H17" s="5"/>
      <c r="I17" s="5"/>
      <c r="J17" s="6"/>
      <c r="K17" s="6"/>
    </row>
    <row r="18" spans="1:11">
      <c r="G18" s="27">
        <f>SUM(G4:G14)</f>
        <v>88</v>
      </c>
      <c r="H18" s="27">
        <f>SUM(H4:H14)</f>
        <v>551</v>
      </c>
    </row>
  </sheetData>
  <sortState ref="A4:K14">
    <sortCondition ref="B4:B14"/>
    <sortCondition ref="C4:C14"/>
  </sortState>
  <mergeCells count="7">
    <mergeCell ref="A16:K16"/>
    <mergeCell ref="A17:K17"/>
    <mergeCell ref="G1:K1"/>
    <mergeCell ref="G2:K2"/>
    <mergeCell ref="A15:J15"/>
    <mergeCell ref="A1:F1"/>
    <mergeCell ref="A2:F2"/>
  </mergeCells>
  <conditionalFormatting sqref="F9">
    <cfRule type="duplicateValues" dxfId="1" priority="2"/>
  </conditionalFormatting>
  <conditionalFormatting sqref="F13">
    <cfRule type="duplicateValues" dxfId="0" priority="1"/>
  </conditionalFormatting>
  <pageMargins left="0.33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2024-04-16T12:12:44Z</cp:lastPrinted>
  <dcterms:created xsi:type="dcterms:W3CDTF">2024-04-15T12:50:22Z</dcterms:created>
  <dcterms:modified xsi:type="dcterms:W3CDTF">2024-04-16T12:12:44Z</dcterms:modified>
</cp:coreProperties>
</file>