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21" i="1"/>
  <c r="J21" i="1" s="1"/>
  <c r="H13" i="1"/>
  <c r="J13" i="1" s="1"/>
  <c r="H10" i="1"/>
  <c r="J10" i="1" s="1"/>
  <c r="H9" i="1"/>
  <c r="J9" i="1" s="1"/>
  <c r="H11" i="1"/>
  <c r="J11" i="1" s="1"/>
  <c r="H8" i="1"/>
  <c r="J8" i="1" s="1"/>
  <c r="H7" i="1"/>
  <c r="J7" i="1" s="1"/>
  <c r="H6" i="1"/>
  <c r="J6" i="1" s="1"/>
  <c r="H5" i="1"/>
  <c r="J5" i="1" s="1"/>
  <c r="H12" i="1"/>
  <c r="J12" i="1" s="1"/>
  <c r="H22" i="1"/>
  <c r="J22" i="1" s="1"/>
  <c r="H4" i="1"/>
  <c r="J4" i="1" s="1"/>
  <c r="H20" i="1"/>
  <c r="J20" i="1" s="1"/>
  <c r="G26" i="1"/>
  <c r="J23" i="1" l="1"/>
</calcChain>
</file>

<file path=xl/sharedStrings.xml><?xml version="1.0" encoding="utf-8"?>
<sst xmlns="http://schemas.openxmlformats.org/spreadsheetml/2006/main" count="111" uniqueCount="74">
  <si>
    <t>29/2/2024</t>
  </si>
  <si>
    <t>8086/87/103</t>
  </si>
  <si>
    <t>28/2/2024</t>
  </si>
  <si>
    <t>195</t>
  </si>
  <si>
    <t>26/2/2024</t>
  </si>
  <si>
    <t>969</t>
  </si>
  <si>
    <t>21/2/2024</t>
  </si>
  <si>
    <t>7824</t>
  </si>
  <si>
    <t>188</t>
  </si>
  <si>
    <t>19/2/2024</t>
  </si>
  <si>
    <t>7808</t>
  </si>
  <si>
    <t>811</t>
  </si>
  <si>
    <t>150</t>
  </si>
  <si>
    <t>16/2/2024</t>
  </si>
  <si>
    <t>7741</t>
  </si>
  <si>
    <t>12/2/2024</t>
  </si>
  <si>
    <t>7623//7596/7619/7598</t>
  </si>
  <si>
    <t>7612</t>
  </si>
  <si>
    <t>187</t>
  </si>
  <si>
    <t>10/2/2024</t>
  </si>
  <si>
    <t>7517/7518</t>
  </si>
  <si>
    <t>566</t>
  </si>
  <si>
    <t>06/2/2024</t>
  </si>
  <si>
    <t>7462/8011</t>
  </si>
  <si>
    <t>03/2/2024</t>
  </si>
  <si>
    <t>7378/7405</t>
  </si>
  <si>
    <t>14/2/2024</t>
  </si>
  <si>
    <t>7681</t>
  </si>
  <si>
    <t>8132</t>
  </si>
  <si>
    <t>02/2/2024</t>
  </si>
  <si>
    <t>175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</si>
  <si>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</si>
  <si>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</si>
  <si>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KEONJHAR</t>
  </si>
  <si>
    <t>BALASORE</t>
  </si>
  <si>
    <t>JATNI</t>
  </si>
  <si>
    <t>ANGUL</t>
  </si>
  <si>
    <t>KENDRAPARA</t>
  </si>
  <si>
    <t>JEYPORE</t>
  </si>
  <si>
    <t>SORO</t>
  </si>
  <si>
    <t xml:space="preserve">MOHINI MARKETING PVT LTD
Address: KATHAGADA SAHI,BUXI BAZARmo-9337154765mo-9437579712,9337725042
GST No:21AACCM3406H1Z2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</si>
  <si>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</si>
  <si>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</si>
  <si>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</si>
  <si>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</si>
  <si>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</si>
  <si>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</si>
  <si>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</si>
  <si>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</si>
  <si>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</si>
  <si>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</si>
  <si>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(RUPEES EIGHT THOUSAND TWENTY FIVE ONLY)</t>
  </si>
  <si>
    <t>PL/JA/28889</t>
  </si>
  <si>
    <t>PL/JA/28935</t>
  </si>
  <si>
    <t>PL/JA/28609</t>
  </si>
  <si>
    <t>PL/JA/28311</t>
  </si>
  <si>
    <t>PL/DO/23836</t>
  </si>
  <si>
    <t>PL/JA/28038</t>
  </si>
  <si>
    <t>PL/JA/27997</t>
  </si>
  <si>
    <t>PL/JA/29338</t>
  </si>
  <si>
    <t>PL/JA/27800</t>
  </si>
  <si>
    <t>PL/JA/27490</t>
  </si>
  <si>
    <t>PL/JA/27456</t>
  </si>
  <si>
    <t>PL/MA/19640</t>
  </si>
  <si>
    <t>PL/JA/27303</t>
  </si>
  <si>
    <t>PL/JA/27294</t>
  </si>
  <si>
    <t>PL/JA/27035</t>
  </si>
  <si>
    <t>PL/JA/26697</t>
  </si>
  <si>
    <t>PL/JA/27648</t>
  </si>
  <si>
    <t>PL/JA/29373</t>
  </si>
  <si>
    <t>PL/MA/19126</t>
  </si>
  <si>
    <t>CTC</t>
  </si>
  <si>
    <t xml:space="preserve">Bill Date: 29/02/2024
Bill NO : 39508
Total Amount: 8025.00
</t>
  </si>
  <si>
    <t>INVOICE
PRAGATI LOGISTICS,
SAMANTA SAHI 
KHUNTIA LANE,8984191006
GST No:21AGHPB9356M1Z9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</si>
</sst>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904875</xdr:colOff>
      <xdr:row>0</xdr:row>
      <xdr:rowOff>1133475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143250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T14" sqref="T14"/>
    </sheetView>
  </sheetViews>
  <sheetFormatPr defaultRowHeight="15"/>
  <cols>
    <col min="1" max="1" width="4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140625" style="1" customWidth="1"/>
    <col min="6" max="6" width="17" style="1" customWidth="1"/>
    <col min="7" max="7" width="6.85546875" style="1" customWidth="1"/>
    <col min="8" max="8" width="7.42578125" style="2" customWidth="1"/>
    <col min="9" max="9" width="7.57031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7" ht="90" customHeight="1">
      <c r="A1" s="18"/>
      <c r="B1" s="18"/>
      <c r="C1" s="18"/>
      <c r="D1" s="18"/>
      <c r="E1" s="18"/>
      <c r="F1" s="17" t="s">
        <v>73</v>
      </c>
      <c r="G1" s="17"/>
      <c r="H1" s="17"/>
      <c r="I1" s="17"/>
      <c r="J1" s="17"/>
    </row>
    <row r="2" spans="1:17" ht="80.25" customHeight="1">
      <c r="A2" s="18" t="s">
        <v>40</v>
      </c>
      <c r="B2" s="18"/>
      <c r="C2" s="18"/>
      <c r="D2" s="18"/>
      <c r="E2" s="18"/>
      <c r="F2" s="17" t="s">
        <v>72</v>
      </c>
      <c r="G2" s="17"/>
      <c r="H2" s="17"/>
      <c r="I2" s="17"/>
      <c r="J2" s="17"/>
    </row>
    <row r="3" spans="1:17" s="10" customFormat="1">
      <c r="A3" s="8" t="s">
        <v>41</v>
      </c>
      <c r="B3" s="8" t="s">
        <v>42</v>
      </c>
      <c r="C3" s="8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9" t="s">
        <v>48</v>
      </c>
      <c r="I3" s="9" t="s">
        <v>49</v>
      </c>
      <c r="J3" s="9" t="s">
        <v>50</v>
      </c>
      <c r="Q3" s="11"/>
    </row>
    <row r="4" spans="1:17" ht="15" customHeight="1">
      <c r="A4" s="7">
        <v>1</v>
      </c>
      <c r="B4" s="4" t="s">
        <v>29</v>
      </c>
      <c r="C4" s="4" t="s">
        <v>70</v>
      </c>
      <c r="D4" s="4" t="s">
        <v>71</v>
      </c>
      <c r="E4" s="4" t="s">
        <v>39</v>
      </c>
      <c r="F4" s="4" t="s">
        <v>30</v>
      </c>
      <c r="G4" s="4">
        <v>75</v>
      </c>
      <c r="H4" s="6">
        <f>VLOOKUP(E4,'[1]ANCHOR HEALTH &amp; BEAUTY CARE'!$C$4:$D$247,2,)</f>
        <v>45</v>
      </c>
      <c r="I4" s="6">
        <v>20</v>
      </c>
      <c r="J4" s="6">
        <f t="shared" ref="J4:J22" si="0">G4*H4+I4</f>
        <v>3395</v>
      </c>
    </row>
    <row r="5" spans="1:17" ht="15" customHeight="1">
      <c r="A5" s="7">
        <v>2</v>
      </c>
      <c r="B5" s="4" t="s">
        <v>24</v>
      </c>
      <c r="C5" s="4" t="s">
        <v>67</v>
      </c>
      <c r="D5" s="4" t="s">
        <v>71</v>
      </c>
      <c r="E5" s="4" t="s">
        <v>38</v>
      </c>
      <c r="F5" s="4" t="s">
        <v>25</v>
      </c>
      <c r="G5" s="4">
        <v>5</v>
      </c>
      <c r="H5" s="6">
        <f>VLOOKUP(E5,'[1]ANCHOR HEALTH &amp; BEAUTY CARE'!$C$4:$D$247,2,)</f>
        <v>50</v>
      </c>
      <c r="I5" s="6">
        <v>20</v>
      </c>
      <c r="J5" s="6">
        <f t="shared" si="0"/>
        <v>270</v>
      </c>
    </row>
    <row r="6" spans="1:17" ht="15" customHeight="1">
      <c r="A6" s="7">
        <v>3</v>
      </c>
      <c r="B6" s="4" t="s">
        <v>22</v>
      </c>
      <c r="C6" s="4" t="s">
        <v>66</v>
      </c>
      <c r="D6" s="4" t="s">
        <v>71</v>
      </c>
      <c r="E6" s="4" t="s">
        <v>38</v>
      </c>
      <c r="F6" s="4" t="s">
        <v>23</v>
      </c>
      <c r="G6" s="4">
        <v>5</v>
      </c>
      <c r="H6" s="6">
        <f>VLOOKUP(E6,'[1]ANCHOR HEALTH &amp; BEAUTY CARE'!$C$4:$D$247,2,)</f>
        <v>50</v>
      </c>
      <c r="I6" s="6">
        <v>20</v>
      </c>
      <c r="J6" s="6">
        <f t="shared" si="0"/>
        <v>270</v>
      </c>
    </row>
    <row r="7" spans="1:17" ht="15" customHeight="1">
      <c r="A7" s="7">
        <v>4</v>
      </c>
      <c r="B7" s="4" t="s">
        <v>19</v>
      </c>
      <c r="C7" s="4" t="s">
        <v>65</v>
      </c>
      <c r="D7" s="4" t="s">
        <v>71</v>
      </c>
      <c r="E7" s="4" t="s">
        <v>35</v>
      </c>
      <c r="F7" s="4" t="s">
        <v>21</v>
      </c>
      <c r="G7" s="4">
        <v>4</v>
      </c>
      <c r="H7" s="6">
        <f>VLOOKUP(E7,'[1]ANCHOR HEALTH &amp; BEAUTY CARE'!$C$4:$D$247,2,)</f>
        <v>37.5</v>
      </c>
      <c r="I7" s="6">
        <v>20</v>
      </c>
      <c r="J7" s="6">
        <f t="shared" si="0"/>
        <v>170</v>
      </c>
    </row>
    <row r="8" spans="1:17" ht="15" customHeight="1">
      <c r="A8" s="7">
        <v>5</v>
      </c>
      <c r="B8" s="4" t="s">
        <v>19</v>
      </c>
      <c r="C8" s="4" t="s">
        <v>64</v>
      </c>
      <c r="D8" s="4" t="s">
        <v>71</v>
      </c>
      <c r="E8" s="4" t="s">
        <v>33</v>
      </c>
      <c r="F8" s="4" t="s">
        <v>20</v>
      </c>
      <c r="G8" s="4">
        <v>8</v>
      </c>
      <c r="H8" s="6">
        <f>VLOOKUP(E8,'[1]ANCHOR HEALTH &amp; BEAUTY CARE'!$C$4:$D$247,2,)</f>
        <v>40</v>
      </c>
      <c r="I8" s="6">
        <v>20</v>
      </c>
      <c r="J8" s="6">
        <f t="shared" si="0"/>
        <v>340</v>
      </c>
    </row>
    <row r="9" spans="1:17" ht="15" customHeight="1">
      <c r="A9" s="7">
        <v>6</v>
      </c>
      <c r="B9" s="4" t="s">
        <v>15</v>
      </c>
      <c r="C9" s="4" t="s">
        <v>62</v>
      </c>
      <c r="D9" s="4" t="s">
        <v>71</v>
      </c>
      <c r="E9" s="4" t="s">
        <v>38</v>
      </c>
      <c r="F9" s="4" t="s">
        <v>17</v>
      </c>
      <c r="G9" s="4">
        <v>13</v>
      </c>
      <c r="H9" s="6">
        <f>VLOOKUP(E9,'[1]ANCHOR HEALTH &amp; BEAUTY CARE'!$C$4:$D$247,2,)</f>
        <v>50</v>
      </c>
      <c r="I9" s="6">
        <v>20</v>
      </c>
      <c r="J9" s="6">
        <f t="shared" si="0"/>
        <v>670</v>
      </c>
    </row>
    <row r="10" spans="1:17" ht="30">
      <c r="A10" s="7">
        <v>7</v>
      </c>
      <c r="B10" s="4" t="s">
        <v>15</v>
      </c>
      <c r="C10" s="4" t="s">
        <v>61</v>
      </c>
      <c r="D10" s="4" t="s">
        <v>71</v>
      </c>
      <c r="E10" s="4" t="s">
        <v>33</v>
      </c>
      <c r="F10" s="4" t="s">
        <v>16</v>
      </c>
      <c r="G10" s="4">
        <v>9</v>
      </c>
      <c r="H10" s="6">
        <f>VLOOKUP(E10,'[1]ANCHOR HEALTH &amp; BEAUTY CARE'!$C$4:$D$247,2,)</f>
        <v>40</v>
      </c>
      <c r="I10" s="6">
        <v>20</v>
      </c>
      <c r="J10" s="6">
        <f t="shared" si="0"/>
        <v>380</v>
      </c>
    </row>
    <row r="11" spans="1:17" ht="15" customHeight="1">
      <c r="A11" s="7">
        <v>8</v>
      </c>
      <c r="B11" s="4" t="s">
        <v>15</v>
      </c>
      <c r="C11" s="4" t="s">
        <v>63</v>
      </c>
      <c r="D11" s="4" t="s">
        <v>71</v>
      </c>
      <c r="E11" s="4" t="s">
        <v>39</v>
      </c>
      <c r="F11" s="4" t="s">
        <v>18</v>
      </c>
      <c r="G11" s="4">
        <v>4</v>
      </c>
      <c r="H11" s="6">
        <f>VLOOKUP(E11,'[1]ANCHOR HEALTH &amp; BEAUTY CARE'!$C$4:$D$247,2,)</f>
        <v>45</v>
      </c>
      <c r="I11" s="6">
        <v>20</v>
      </c>
      <c r="J11" s="6">
        <f t="shared" si="0"/>
        <v>200</v>
      </c>
    </row>
    <row r="12" spans="1:17" ht="15" customHeight="1">
      <c r="A12" s="7">
        <v>9</v>
      </c>
      <c r="B12" s="4" t="s">
        <v>26</v>
      </c>
      <c r="C12" s="4" t="s">
        <v>68</v>
      </c>
      <c r="D12" s="4" t="s">
        <v>71</v>
      </c>
      <c r="E12" s="4" t="s">
        <v>38</v>
      </c>
      <c r="F12" s="4" t="s">
        <v>27</v>
      </c>
      <c r="G12" s="4">
        <v>2</v>
      </c>
      <c r="H12" s="6">
        <f>VLOOKUP(E12,'[1]ANCHOR HEALTH &amp; BEAUTY CARE'!$C$4:$D$247,2,)</f>
        <v>50</v>
      </c>
      <c r="I12" s="6">
        <v>20</v>
      </c>
      <c r="J12" s="6">
        <f t="shared" si="0"/>
        <v>120</v>
      </c>
    </row>
    <row r="13" spans="1:17" ht="15" customHeight="1">
      <c r="A13" s="7">
        <v>10</v>
      </c>
      <c r="B13" s="4" t="s">
        <v>13</v>
      </c>
      <c r="C13" s="4" t="s">
        <v>60</v>
      </c>
      <c r="D13" s="4" t="s">
        <v>71</v>
      </c>
      <c r="E13" s="4" t="s">
        <v>35</v>
      </c>
      <c r="F13" s="4" t="s">
        <v>14</v>
      </c>
      <c r="G13" s="4">
        <v>5</v>
      </c>
      <c r="H13" s="6">
        <f>VLOOKUP(E13,'[1]ANCHOR HEALTH &amp; BEAUTY CARE'!$C$4:$D$247,2,)</f>
        <v>37.5</v>
      </c>
      <c r="I13" s="6">
        <v>20</v>
      </c>
      <c r="J13" s="6">
        <f t="shared" si="0"/>
        <v>207.5</v>
      </c>
    </row>
    <row r="14" spans="1:17" ht="15" customHeight="1">
      <c r="A14" s="7">
        <v>11</v>
      </c>
      <c r="B14" s="4" t="s">
        <v>9</v>
      </c>
      <c r="C14" s="4" t="s">
        <v>58</v>
      </c>
      <c r="D14" s="4" t="s">
        <v>71</v>
      </c>
      <c r="E14" s="4" t="s">
        <v>33</v>
      </c>
      <c r="F14" s="4" t="s">
        <v>11</v>
      </c>
      <c r="G14" s="4">
        <v>2</v>
      </c>
      <c r="H14" s="6">
        <f>VLOOKUP(E14,'[1]ANCHOR HEALTH &amp; BEAUTY CARE'!$C$4:$D$247,2,)</f>
        <v>40</v>
      </c>
      <c r="I14" s="6">
        <v>20</v>
      </c>
      <c r="J14" s="6">
        <f t="shared" si="0"/>
        <v>100</v>
      </c>
    </row>
    <row r="15" spans="1:17" ht="15" customHeight="1">
      <c r="A15" s="7">
        <v>12</v>
      </c>
      <c r="B15" s="4" t="s">
        <v>9</v>
      </c>
      <c r="C15" s="4" t="s">
        <v>57</v>
      </c>
      <c r="D15" s="4" t="s">
        <v>71</v>
      </c>
      <c r="E15" s="4" t="s">
        <v>38</v>
      </c>
      <c r="F15" s="4" t="s">
        <v>10</v>
      </c>
      <c r="G15" s="4">
        <v>5</v>
      </c>
      <c r="H15" s="6">
        <f>VLOOKUP(E15,'[1]ANCHOR HEALTH &amp; BEAUTY CARE'!$C$4:$D$247,2,)</f>
        <v>50</v>
      </c>
      <c r="I15" s="6">
        <v>20</v>
      </c>
      <c r="J15" s="6">
        <f t="shared" si="0"/>
        <v>270</v>
      </c>
    </row>
    <row r="16" spans="1:17" ht="15" customHeight="1">
      <c r="A16" s="7">
        <v>13</v>
      </c>
      <c r="B16" s="4" t="s">
        <v>6</v>
      </c>
      <c r="C16" s="4" t="s">
        <v>56</v>
      </c>
      <c r="D16" s="4" t="s">
        <v>71</v>
      </c>
      <c r="E16" s="4" t="s">
        <v>37</v>
      </c>
      <c r="F16" s="4" t="s">
        <v>8</v>
      </c>
      <c r="G16" s="4">
        <v>6</v>
      </c>
      <c r="H16" s="6">
        <f>VLOOKUP(E16,'[1]ANCHOR HEALTH &amp; BEAUTY CARE'!$C$4:$D$247,2,)</f>
        <v>37.5</v>
      </c>
      <c r="I16" s="6">
        <v>20</v>
      </c>
      <c r="J16" s="6">
        <f t="shared" si="0"/>
        <v>245</v>
      </c>
    </row>
    <row r="17" spans="1:10" ht="15" customHeight="1">
      <c r="A17" s="7">
        <v>14</v>
      </c>
      <c r="B17" s="4" t="s">
        <v>6</v>
      </c>
      <c r="C17" s="4" t="s">
        <v>55</v>
      </c>
      <c r="D17" s="4" t="s">
        <v>71</v>
      </c>
      <c r="E17" s="4" t="s">
        <v>36</v>
      </c>
      <c r="F17" s="4" t="s">
        <v>7</v>
      </c>
      <c r="G17" s="4">
        <v>3</v>
      </c>
      <c r="H17" s="6">
        <f>VLOOKUP(E17,'[1]ANCHOR HEALTH &amp; BEAUTY CARE'!$C$4:$D$247,2,)</f>
        <v>37.5</v>
      </c>
      <c r="I17" s="6">
        <v>20</v>
      </c>
      <c r="J17" s="6">
        <f t="shared" si="0"/>
        <v>132.5</v>
      </c>
    </row>
    <row r="18" spans="1:10" ht="15" customHeight="1">
      <c r="A18" s="7">
        <v>15</v>
      </c>
      <c r="B18" s="4" t="s">
        <v>4</v>
      </c>
      <c r="C18" s="4" t="s">
        <v>54</v>
      </c>
      <c r="D18" s="4" t="s">
        <v>71</v>
      </c>
      <c r="E18" s="4" t="s">
        <v>35</v>
      </c>
      <c r="F18" s="4" t="s">
        <v>5</v>
      </c>
      <c r="G18" s="4">
        <v>2</v>
      </c>
      <c r="H18" s="6">
        <f>VLOOKUP(E18,'[1]ANCHOR HEALTH &amp; BEAUTY CARE'!$C$4:$D$247,2,)</f>
        <v>37.5</v>
      </c>
      <c r="I18" s="6">
        <v>20</v>
      </c>
      <c r="J18" s="6">
        <f t="shared" si="0"/>
        <v>95</v>
      </c>
    </row>
    <row r="19" spans="1:10" ht="15" customHeight="1">
      <c r="A19" s="7">
        <v>16</v>
      </c>
      <c r="B19" s="4" t="s">
        <v>2</v>
      </c>
      <c r="C19" s="4" t="s">
        <v>52</v>
      </c>
      <c r="D19" s="4" t="s">
        <v>71</v>
      </c>
      <c r="E19" s="4" t="s">
        <v>34</v>
      </c>
      <c r="F19" s="4" t="s">
        <v>3</v>
      </c>
      <c r="G19" s="4">
        <v>4</v>
      </c>
      <c r="H19" s="6">
        <f>VLOOKUP(E19,'[1]ANCHOR HEALTH &amp; BEAUTY CARE'!$C$4:$D$247,2,)</f>
        <v>37.5</v>
      </c>
      <c r="I19" s="6">
        <v>20</v>
      </c>
      <c r="J19" s="6">
        <f t="shared" si="0"/>
        <v>170</v>
      </c>
    </row>
    <row r="20" spans="1:10" ht="15" customHeight="1">
      <c r="A20" s="7">
        <v>17</v>
      </c>
      <c r="B20" s="4" t="s">
        <v>0</v>
      </c>
      <c r="C20" s="4" t="s">
        <v>53</v>
      </c>
      <c r="D20" s="4" t="s">
        <v>71</v>
      </c>
      <c r="E20" s="4" t="s">
        <v>33</v>
      </c>
      <c r="F20" s="4" t="s">
        <v>1</v>
      </c>
      <c r="G20" s="4">
        <v>9</v>
      </c>
      <c r="H20" s="6">
        <f>VLOOKUP(E20,'[1]ANCHOR HEALTH &amp; BEAUTY CARE'!$C$4:$D$247,2,)</f>
        <v>40</v>
      </c>
      <c r="I20" s="6">
        <v>20</v>
      </c>
      <c r="J20" s="6">
        <f t="shared" si="0"/>
        <v>380</v>
      </c>
    </row>
    <row r="21" spans="1:10" ht="15" customHeight="1">
      <c r="A21" s="7">
        <v>18</v>
      </c>
      <c r="B21" s="4" t="s">
        <v>0</v>
      </c>
      <c r="C21" s="4" t="s">
        <v>59</v>
      </c>
      <c r="D21" s="4" t="s">
        <v>71</v>
      </c>
      <c r="E21" s="4" t="s">
        <v>33</v>
      </c>
      <c r="F21" s="4" t="s">
        <v>12</v>
      </c>
      <c r="G21" s="4">
        <v>3</v>
      </c>
      <c r="H21" s="6">
        <f>VLOOKUP(E21,'[1]ANCHOR HEALTH &amp; BEAUTY CARE'!$C$4:$D$247,2,)</f>
        <v>40</v>
      </c>
      <c r="I21" s="6">
        <v>20</v>
      </c>
      <c r="J21" s="6">
        <f t="shared" si="0"/>
        <v>140</v>
      </c>
    </row>
    <row r="22" spans="1:10" ht="15" customHeight="1">
      <c r="A22" s="7">
        <v>19</v>
      </c>
      <c r="B22" s="4" t="s">
        <v>0</v>
      </c>
      <c r="C22" s="4" t="s">
        <v>69</v>
      </c>
      <c r="D22" s="4" t="s">
        <v>71</v>
      </c>
      <c r="E22" s="4" t="s">
        <v>38</v>
      </c>
      <c r="F22" s="4" t="s">
        <v>28</v>
      </c>
      <c r="G22" s="4">
        <v>9</v>
      </c>
      <c r="H22" s="6">
        <f>VLOOKUP(E22,'[1]ANCHOR HEALTH &amp; BEAUTY CARE'!$C$4:$D$247,2,)</f>
        <v>50</v>
      </c>
      <c r="I22" s="6">
        <v>20</v>
      </c>
      <c r="J22" s="6">
        <f t="shared" si="0"/>
        <v>470</v>
      </c>
    </row>
    <row r="23" spans="1:10" s="3" customFormat="1" ht="15" customHeight="1">
      <c r="A23" s="13" t="s">
        <v>51</v>
      </c>
      <c r="B23" s="13"/>
      <c r="C23" s="13"/>
      <c r="D23" s="13"/>
      <c r="E23" s="13"/>
      <c r="F23" s="13"/>
      <c r="G23" s="13"/>
      <c r="H23" s="14"/>
      <c r="I23" s="14"/>
      <c r="J23" s="5">
        <f>SUM(J4:J22)</f>
        <v>8025</v>
      </c>
    </row>
    <row r="24" spans="1:10" s="3" customFormat="1" ht="30" customHeight="1">
      <c r="A24" s="15" t="s">
        <v>32</v>
      </c>
      <c r="B24" s="15"/>
      <c r="C24" s="15"/>
      <c r="D24" s="15"/>
      <c r="E24" s="15"/>
      <c r="F24" s="15"/>
      <c r="G24" s="15"/>
      <c r="H24" s="16"/>
      <c r="I24" s="16"/>
      <c r="J24" s="16"/>
    </row>
    <row r="25" spans="1:10" s="3" customFormat="1" ht="30" customHeight="1">
      <c r="A25" s="15" t="s">
        <v>31</v>
      </c>
      <c r="B25" s="15"/>
      <c r="C25" s="15"/>
      <c r="D25" s="15"/>
      <c r="E25" s="15"/>
      <c r="F25" s="15"/>
      <c r="G25" s="15"/>
      <c r="H25" s="16"/>
      <c r="I25" s="16"/>
      <c r="J25" s="16"/>
    </row>
    <row r="26" spans="1:10" s="11" customFormat="1">
      <c r="G26" s="8">
        <f>SUM(G4:G22)</f>
        <v>173</v>
      </c>
      <c r="H26" s="12"/>
      <c r="I26" s="12"/>
      <c r="J26" s="12"/>
    </row>
  </sheetData>
  <sortState ref="B4:J22">
    <sortCondition ref="B4:B22"/>
    <sortCondition ref="C4:C22"/>
  </sortState>
  <mergeCells count="7">
    <mergeCell ref="A23:I23"/>
    <mergeCell ref="A24:J24"/>
    <mergeCell ref="A25:J25"/>
    <mergeCell ref="F1:J1"/>
    <mergeCell ref="F2:J2"/>
    <mergeCell ref="A2:E2"/>
    <mergeCell ref="A1:E1"/>
  </mergeCells>
  <pageMargins left="0.26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2024-03-11T12:38:33Z</cp:lastPrinted>
  <dcterms:created xsi:type="dcterms:W3CDTF">2024-03-06T07:40:33Z</dcterms:created>
  <dcterms:modified xsi:type="dcterms:W3CDTF">2024-03-11T12:38:34Z</dcterms:modified>
</cp:coreProperties>
</file>