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L5" i="1" s="1"/>
  <c r="I4" i="1"/>
  <c r="L4" i="1" s="1"/>
  <c r="L6" i="1" l="1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<sst xmlns="http://schemas.openxmlformats.org/spreadsheetml/2006/main" count="28" uniqueCount="27">
  <si>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</si>
  <si>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01/7/2023</t>
  </si>
  <si>
    <t>111</t>
  </si>
  <si>
    <t>27/7/2023</t>
  </si>
  <si>
    <t>0208</t>
  </si>
  <si>
    <t>Thanking you for your business.
ATC LOGISTICS</t>
  </si>
  <si>
    <t xml:space="preserve">MULTIPLEX AGRICARE PRIVATE LTD
Address:LANE NO-06 84, BAPUJI NAGAR,BHUBANESWAR
751009,ODISHA,9861165165
GST No:21AABCM2333E1Z9
</t>
  </si>
  <si>
    <t>SL</t>
  </si>
  <si>
    <t>DATE</t>
  </si>
  <si>
    <t>LR NO</t>
  </si>
  <si>
    <t>BHANJANAGAR</t>
  </si>
  <si>
    <t>KARANJIA</t>
  </si>
  <si>
    <t>BBSR</t>
  </si>
  <si>
    <t>FROM</t>
  </si>
  <si>
    <t>TO</t>
  </si>
  <si>
    <t>INV NO</t>
  </si>
  <si>
    <t>CASE</t>
  </si>
  <si>
    <t>WEIGHT</t>
  </si>
  <si>
    <t>RATE</t>
  </si>
  <si>
    <t>HML</t>
  </si>
  <si>
    <t>AMOUNT</t>
  </si>
  <si>
    <t xml:space="preserve">Bill Date:31/07/2023
Bill #:Inv-1621/23-24
Total Amount:1350.00
</t>
  </si>
  <si>
    <t>(ONE THOUSAND THREE HUNDRED FIFTY RUPEES ONLY)</t>
  </si>
  <si>
    <t>BHA/00204</t>
  </si>
  <si>
    <t>BHA/00262</t>
  </si>
  <si>
    <t>LR CH.</t>
  </si>
  <si>
    <t>Kindly, verify &amp; confirm within 7 days, else GST will be filed by 20th AUG,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</si>
</sst>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895350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R4" sqref="R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6.42578125" style="1" bestFit="1" customWidth="1"/>
    <col min="5" max="5" width="14.710937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5"/>
      <c r="F1" s="10" t="s">
        <v>0</v>
      </c>
      <c r="G1" s="11"/>
      <c r="H1" s="11"/>
      <c r="I1" s="11"/>
      <c r="J1" s="11"/>
      <c r="K1" s="11"/>
      <c r="L1" s="12"/>
    </row>
    <row r="2" spans="1:12" ht="99" customHeight="1">
      <c r="A2" s="27" t="s">
        <v>6</v>
      </c>
      <c r="B2" s="16"/>
      <c r="C2" s="16"/>
      <c r="D2" s="16"/>
      <c r="E2" s="17"/>
      <c r="F2" s="28" t="s">
        <v>21</v>
      </c>
      <c r="G2" s="11"/>
      <c r="H2" s="11"/>
      <c r="I2" s="11"/>
      <c r="J2" s="11"/>
      <c r="K2" s="11"/>
      <c r="L2" s="12"/>
    </row>
    <row r="3" spans="1:12" s="25" customFormat="1" ht="30">
      <c r="A3" s="22" t="s">
        <v>7</v>
      </c>
      <c r="B3" s="22" t="s">
        <v>8</v>
      </c>
      <c r="C3" s="22" t="s">
        <v>9</v>
      </c>
      <c r="D3" s="22" t="s">
        <v>13</v>
      </c>
      <c r="E3" s="22" t="s">
        <v>14</v>
      </c>
      <c r="F3" s="22" t="s">
        <v>15</v>
      </c>
      <c r="G3" s="22" t="s">
        <v>16</v>
      </c>
      <c r="H3" s="22" t="s">
        <v>17</v>
      </c>
      <c r="I3" s="23" t="s">
        <v>18</v>
      </c>
      <c r="J3" s="23" t="s">
        <v>19</v>
      </c>
      <c r="K3" s="24" t="s">
        <v>25</v>
      </c>
      <c r="L3" s="23" t="s">
        <v>20</v>
      </c>
    </row>
    <row r="4" spans="1:12" ht="17.25" customHeight="1">
      <c r="A4" s="4">
        <v>1</v>
      </c>
      <c r="B4" s="4" t="s">
        <v>1</v>
      </c>
      <c r="C4" s="7" t="s">
        <v>23</v>
      </c>
      <c r="D4" s="7" t="s">
        <v>12</v>
      </c>
      <c r="E4" s="4" t="s">
        <v>10</v>
      </c>
      <c r="F4" s="4" t="s">
        <v>2</v>
      </c>
      <c r="G4" s="4">
        <v>15</v>
      </c>
      <c r="H4" s="4">
        <v>300</v>
      </c>
      <c r="I4" s="5">
        <f>VLOOKUP(E4,'[1]KARNATAKA MULTIPLEX'!$C$6:$E$71,3,)</f>
        <v>3.05</v>
      </c>
      <c r="J4" s="5">
        <v>30</v>
      </c>
      <c r="K4" s="5">
        <v>45</v>
      </c>
      <c r="L4" s="5">
        <f>H4*I4+J4+K4</f>
        <v>990</v>
      </c>
    </row>
    <row r="5" spans="1:12" ht="17.25" customHeight="1">
      <c r="A5" s="4">
        <v>2</v>
      </c>
      <c r="B5" s="4" t="s">
        <v>3</v>
      </c>
      <c r="C5" s="7" t="s">
        <v>24</v>
      </c>
      <c r="D5" s="7" t="s">
        <v>12</v>
      </c>
      <c r="E5" s="4" t="s">
        <v>11</v>
      </c>
      <c r="F5" s="4" t="s">
        <v>4</v>
      </c>
      <c r="G5" s="4">
        <v>5</v>
      </c>
      <c r="H5" s="4">
        <v>100</v>
      </c>
      <c r="I5" s="5">
        <f>VLOOKUP(E5,'[1]KARNATAKA MULTIPLEX'!$C$6:$E$71,3,)</f>
        <v>3.05</v>
      </c>
      <c r="J5" s="5">
        <v>10</v>
      </c>
      <c r="K5" s="5">
        <v>45</v>
      </c>
      <c r="L5" s="5">
        <f>H5*I5+J5+K5</f>
        <v>360</v>
      </c>
    </row>
    <row r="6" spans="1:12" s="3" customFormat="1">
      <c r="A6" s="18" t="s">
        <v>22</v>
      </c>
      <c r="B6" s="19"/>
      <c r="C6" s="19"/>
      <c r="D6" s="19"/>
      <c r="E6" s="19"/>
      <c r="F6" s="19"/>
      <c r="G6" s="19"/>
      <c r="H6" s="19"/>
      <c r="I6" s="20"/>
      <c r="J6" s="20"/>
      <c r="K6" s="21"/>
      <c r="L6" s="6">
        <f>SUM(L4:L5)</f>
        <v>1350</v>
      </c>
    </row>
    <row r="7" spans="1:12" s="3" customFormat="1" ht="30" customHeight="1">
      <c r="A7" s="8" t="s">
        <v>26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</row>
    <row r="8" spans="1:12" s="3" customFormat="1" ht="30" customHeight="1">
      <c r="A8" s="8" t="s">
        <v>5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</row>
    <row r="9" spans="1:12">
      <c r="G9" s="26">
        <v>20</v>
      </c>
      <c r="H9" s="26">
        <v>400</v>
      </c>
    </row>
  </sheetData>
  <mergeCells count="7">
    <mergeCell ref="A7:L7"/>
    <mergeCell ref="A8:L8"/>
    <mergeCell ref="F1:L1"/>
    <mergeCell ref="F2:L2"/>
    <mergeCell ref="A1:E1"/>
    <mergeCell ref="A2:E2"/>
    <mergeCell ref="A6:K6"/>
  </mergeCells>
  <pageMargins left="0.7" right="0.23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2023-08-14T04:14:33Z</cp:lastPrinted>
  <dcterms:created xsi:type="dcterms:W3CDTF">2023-08-08T06:29:02Z</dcterms:created>
  <dcterms:modified xsi:type="dcterms:W3CDTF">2023-08-21T14:12:49Z</dcterms:modified>
</cp:coreProperties>
</file>