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definedNames>
    <definedName name="_xlnm._FilterDatabase" localSheetId="0" hidden="1">Invoice!$A$3:$L$18</definedName>
  </definedNames>
  <calcPr calcId="144525"/>
</workbook>
</file>

<file path=xl/calcChain.xml><?xml version="1.0" encoding="utf-8"?>
<calcChain xmlns="http://schemas.openxmlformats.org/spreadsheetml/2006/main">
  <c r="H19" i="1" l="1"/>
  <c r="G19" i="1"/>
  <c r="K5" i="1"/>
  <c r="K6" i="1" l="1"/>
  <c r="K7" i="1"/>
  <c r="K12" i="1"/>
  <c r="K15" i="1"/>
  <c r="K8" i="1"/>
  <c r="K9" i="1"/>
  <c r="K10" i="1"/>
  <c r="K11" i="1"/>
  <c r="K13" i="1"/>
  <c r="K14" i="1"/>
  <c r="K4" i="1"/>
  <c r="K16" i="1" l="1"/>
</calcChain>
</file>

<file path=xl/sharedStrings.xml><?xml version="1.0" encoding="utf-8"?>
<sst xmlns="http://schemas.openxmlformats.org/spreadsheetml/2006/main" count="77" uniqueCount="58">
  <si>
    <t>INVOICE
PRAGATI LOGISTICS,SAMANTA SAHI KHUNTIA LANE,8984191006
GST No:21AGHPB9356M1Z9</t>
  </si>
  <si>
    <t>03/7/2024</t>
  </si>
  <si>
    <t>0055</t>
  </si>
  <si>
    <t>12/7/2024</t>
  </si>
  <si>
    <t>0068</t>
  </si>
  <si>
    <t>13/7/2024</t>
  </si>
  <si>
    <t>0074</t>
  </si>
  <si>
    <t>124</t>
  </si>
  <si>
    <t>0070</t>
  </si>
  <si>
    <t>16/7/2024</t>
  </si>
  <si>
    <t>076</t>
  </si>
  <si>
    <t>17/7/2024</t>
  </si>
  <si>
    <t>138</t>
  </si>
  <si>
    <t>0131</t>
  </si>
  <si>
    <t>78</t>
  </si>
  <si>
    <t>134</t>
  </si>
  <si>
    <t>22/7/2024</t>
  </si>
  <si>
    <t>101</t>
  </si>
  <si>
    <t>20/7/2024</t>
  </si>
  <si>
    <t>150</t>
  </si>
  <si>
    <t>Thanking you for your business.
PRAGATI LOGISTICS</t>
  </si>
  <si>
    <t>SL</t>
  </si>
  <si>
    <t>DATE</t>
  </si>
  <si>
    <t>LR NO</t>
  </si>
  <si>
    <t>FROM</t>
  </si>
  <si>
    <t>INV NO</t>
  </si>
  <si>
    <t>CASE</t>
  </si>
  <si>
    <t>WEIGHT</t>
  </si>
  <si>
    <t>RATE</t>
  </si>
  <si>
    <t>JHARSUGUDA</t>
  </si>
  <si>
    <t>RAJPUR</t>
  </si>
  <si>
    <t>KUSUMI</t>
  </si>
  <si>
    <t>PHAMPUNI JEYPORE</t>
  </si>
  <si>
    <t>KENDRAPARA</t>
  </si>
  <si>
    <t>BAMUNIPUT</t>
  </si>
  <si>
    <t>PANCHGAON</t>
  </si>
  <si>
    <t>CTC</t>
  </si>
  <si>
    <t>PL/JA/07535</t>
  </si>
  <si>
    <t>PL/JA/08179</t>
  </si>
  <si>
    <t>PL/JA/08306</t>
  </si>
  <si>
    <t>PL/JA/08307</t>
  </si>
  <si>
    <t>PL/JA/08308</t>
  </si>
  <si>
    <t>PL/JA/08374</t>
  </si>
  <si>
    <t>PL/JA/08499</t>
  </si>
  <si>
    <t>PL/JA/08501</t>
  </si>
  <si>
    <t>PL/JA/08506</t>
  </si>
  <si>
    <t>PL/JA/08542</t>
  </si>
  <si>
    <t>PL/JA/08894</t>
  </si>
  <si>
    <t>PL/JA/08954</t>
  </si>
  <si>
    <t>PORLI</t>
  </si>
  <si>
    <t>AMOUNT</t>
  </si>
  <si>
    <t>LR CH.</t>
  </si>
  <si>
    <t>DESTINATION</t>
  </si>
  <si>
    <t>GUNDURUCHUAN</t>
  </si>
  <si>
    <t>Kindly, verify &amp; confirm within 7 days, else GST will be filed by 20th AUG, 2024. 
GST to be paid by Consignor under Reverse Charge Mechanism(RCM) as per GST.</t>
  </si>
  <si>
    <t xml:space="preserve">Bill Date:07/31/2024
Bill NO : 14056
Total Amount: 16976.00
</t>
  </si>
  <si>
    <t xml:space="preserve">NEXUS BIO SCIENCE PRIVATE LIMITED
ADDRESS:PLOT NO-123 GOPINATHPUR 
PS-DHAULI KHURDA,8249016829
GST NO: 21AAFCN8969F1Z8
</t>
  </si>
  <si>
    <t>(RUPEES SIXTEEN THOUSAND NINE HUNDRED SEVENTY SIX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</si>
</sst>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2" fontId="1" fillId="2" borderId="1" xfId="0" applyNumberFormat="1" applyFont="1" applyFill="1" applyBorder="1" applyAlignment="1">
      <alignment horizontal="left" vertical="center" wrapText="1"/>
    </xf>
    <xf numFmtId="0" fontId="0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wrapText="1"/>
    </xf>
    <xf numFmtId="0" fontId="0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wrapText="1"/>
    </xf>
    <xf numFmtId="2" fontId="0" fillId="2" borderId="1" xfId="0" applyNumberFormat="1" applyFont="1" applyFill="1" applyBorder="1" applyAlignment="1">
      <alignment wrapText="1"/>
    </xf>
    <xf numFmtId="0" fontId="0" fillId="2" borderId="0" xfId="0" applyFill="1"/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wrapText="1"/>
    </xf>
    <xf numFmtId="0" fontId="1" fillId="2" borderId="0" xfId="0" applyNumberFormat="1" applyFont="1" applyFill="1" applyAlignment="1">
      <alignment wrapText="1"/>
    </xf>
    <xf numFmtId="0" fontId="1" fillId="2" borderId="1" xfId="0" applyNumberFormat="1" applyFont="1" applyFill="1" applyBorder="1" applyAlignment="1">
      <alignment horizontal="center" wrapText="1"/>
    </xf>
    <xf numFmtId="2" fontId="0" fillId="2" borderId="0" xfId="0" applyNumberFormat="1" applyFont="1" applyFill="1" applyAlignment="1">
      <alignment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1" fillId="2" borderId="0" xfId="0" applyNumberFormat="1" applyFont="1" applyFill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7</xdr:col>
      <xdr:colOff>161925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66675"/>
          <a:ext cx="4400550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N2" sqref="N2"/>
    </sheetView>
  </sheetViews>
  <sheetFormatPr defaultRowHeight="15"/>
  <cols>
    <col min="1" max="1" width="3.7109375" style="2" customWidth="1"/>
    <col min="2" max="2" width="10.140625" style="2" customWidth="1"/>
    <col min="3" max="3" width="12.140625" style="2" customWidth="1"/>
    <col min="4" max="4" width="7.140625" style="2" customWidth="1"/>
    <col min="5" max="5" width="19" style="2" bestFit="1" customWidth="1"/>
    <col min="6" max="6" width="7.5703125" style="2" bestFit="1" customWidth="1"/>
    <col min="7" max="7" width="6" style="2" customWidth="1"/>
    <col min="8" max="8" width="8.28515625" style="2" bestFit="1" customWidth="1"/>
    <col min="9" max="9" width="6.42578125" style="15" customWidth="1"/>
    <col min="10" max="10" width="7.42578125" style="15" customWidth="1"/>
    <col min="11" max="11" width="12.140625" style="15" customWidth="1"/>
    <col min="12" max="12" width="9.140625" style="2" customWidth="1"/>
    <col min="13" max="16384" width="9.140625" style="2"/>
  </cols>
  <sheetData>
    <row r="1" spans="1:11" ht="90" customHeight="1">
      <c r="A1" s="16"/>
      <c r="B1" s="17"/>
      <c r="C1" s="17"/>
      <c r="D1" s="17"/>
      <c r="E1" s="17"/>
      <c r="F1" s="17"/>
      <c r="G1" s="17"/>
      <c r="H1" s="18"/>
      <c r="I1" s="1" t="s">
        <v>0</v>
      </c>
      <c r="J1" s="1"/>
      <c r="K1" s="1"/>
    </row>
    <row r="2" spans="1:11" ht="77.25" customHeight="1">
      <c r="A2" s="21" t="s">
        <v>56</v>
      </c>
      <c r="B2" s="19"/>
      <c r="C2" s="19"/>
      <c r="D2" s="19"/>
      <c r="E2" s="19"/>
      <c r="F2" s="19"/>
      <c r="G2" s="19"/>
      <c r="H2" s="20"/>
      <c r="I2" s="1" t="s">
        <v>55</v>
      </c>
      <c r="J2" s="1"/>
      <c r="K2" s="1"/>
    </row>
    <row r="3" spans="1:11" s="5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52</v>
      </c>
      <c r="F3" s="3" t="s">
        <v>25</v>
      </c>
      <c r="G3" s="3" t="s">
        <v>26</v>
      </c>
      <c r="H3" s="3" t="s">
        <v>27</v>
      </c>
      <c r="I3" s="4" t="s">
        <v>28</v>
      </c>
      <c r="J3" s="4" t="s">
        <v>51</v>
      </c>
      <c r="K3" s="4" t="s">
        <v>50</v>
      </c>
    </row>
    <row r="4" spans="1:11">
      <c r="A4" s="6">
        <v>1</v>
      </c>
      <c r="B4" s="7" t="s">
        <v>1</v>
      </c>
      <c r="C4" s="7" t="s">
        <v>37</v>
      </c>
      <c r="D4" s="8" t="s">
        <v>36</v>
      </c>
      <c r="E4" s="7" t="s">
        <v>29</v>
      </c>
      <c r="F4" s="7" t="s">
        <v>2</v>
      </c>
      <c r="G4" s="7">
        <v>14</v>
      </c>
      <c r="H4" s="7">
        <v>230</v>
      </c>
      <c r="I4" s="9">
        <v>4.88</v>
      </c>
      <c r="J4" s="9">
        <v>20</v>
      </c>
      <c r="K4" s="9">
        <f t="shared" ref="K4:K15" si="0">H4*I4+J4</f>
        <v>1142.3999999999999</v>
      </c>
    </row>
    <row r="5" spans="1:11">
      <c r="A5" s="6">
        <v>2</v>
      </c>
      <c r="B5" s="7" t="s">
        <v>3</v>
      </c>
      <c r="C5" s="7" t="s">
        <v>38</v>
      </c>
      <c r="D5" s="8" t="s">
        <v>36</v>
      </c>
      <c r="E5" s="8" t="s">
        <v>49</v>
      </c>
      <c r="F5" s="7" t="s">
        <v>4</v>
      </c>
      <c r="G5" s="7">
        <v>4</v>
      </c>
      <c r="H5" s="7">
        <v>20</v>
      </c>
      <c r="I5" s="9">
        <v>4.88</v>
      </c>
      <c r="J5" s="9">
        <v>20</v>
      </c>
      <c r="K5" s="9">
        <f>50*I5+J5</f>
        <v>264</v>
      </c>
    </row>
    <row r="6" spans="1:11">
      <c r="A6" s="6">
        <v>3</v>
      </c>
      <c r="B6" s="7" t="s">
        <v>5</v>
      </c>
      <c r="C6" s="7" t="s">
        <v>39</v>
      </c>
      <c r="D6" s="8" t="s">
        <v>36</v>
      </c>
      <c r="E6" s="7" t="s">
        <v>30</v>
      </c>
      <c r="F6" s="7" t="s">
        <v>6</v>
      </c>
      <c r="G6" s="7">
        <v>8</v>
      </c>
      <c r="H6" s="7">
        <v>138</v>
      </c>
      <c r="I6" s="9">
        <v>4.88</v>
      </c>
      <c r="J6" s="9">
        <v>20</v>
      </c>
      <c r="K6" s="9">
        <f t="shared" si="0"/>
        <v>693.43999999999994</v>
      </c>
    </row>
    <row r="7" spans="1:11">
      <c r="A7" s="6">
        <v>4</v>
      </c>
      <c r="B7" s="7" t="s">
        <v>5</v>
      </c>
      <c r="C7" s="7" t="s">
        <v>40</v>
      </c>
      <c r="D7" s="8" t="s">
        <v>36</v>
      </c>
      <c r="E7" s="10" t="s">
        <v>53</v>
      </c>
      <c r="F7" s="7" t="s">
        <v>7</v>
      </c>
      <c r="G7" s="7">
        <v>30</v>
      </c>
      <c r="H7" s="7">
        <v>150</v>
      </c>
      <c r="I7" s="9">
        <v>4.88</v>
      </c>
      <c r="J7" s="9">
        <v>20</v>
      </c>
      <c r="K7" s="9">
        <f t="shared" si="0"/>
        <v>752</v>
      </c>
    </row>
    <row r="8" spans="1:11">
      <c r="A8" s="6">
        <v>5</v>
      </c>
      <c r="B8" s="7" t="s">
        <v>5</v>
      </c>
      <c r="C8" s="7" t="s">
        <v>41</v>
      </c>
      <c r="D8" s="8" t="s">
        <v>36</v>
      </c>
      <c r="E8" s="7" t="s">
        <v>31</v>
      </c>
      <c r="F8" s="7" t="s">
        <v>8</v>
      </c>
      <c r="G8" s="7">
        <v>50</v>
      </c>
      <c r="H8" s="7">
        <v>1000</v>
      </c>
      <c r="I8" s="9">
        <v>4.88</v>
      </c>
      <c r="J8" s="9">
        <v>20</v>
      </c>
      <c r="K8" s="9">
        <f t="shared" si="0"/>
        <v>4900</v>
      </c>
    </row>
    <row r="9" spans="1:11">
      <c r="A9" s="6">
        <v>6</v>
      </c>
      <c r="B9" s="7" t="s">
        <v>9</v>
      </c>
      <c r="C9" s="7" t="s">
        <v>42</v>
      </c>
      <c r="D9" s="8" t="s">
        <v>36</v>
      </c>
      <c r="E9" s="7" t="s">
        <v>32</v>
      </c>
      <c r="F9" s="7" t="s">
        <v>10</v>
      </c>
      <c r="G9" s="7">
        <v>13</v>
      </c>
      <c r="H9" s="7">
        <v>145</v>
      </c>
      <c r="I9" s="9">
        <v>4.88</v>
      </c>
      <c r="J9" s="9">
        <v>20</v>
      </c>
      <c r="K9" s="9">
        <f t="shared" si="0"/>
        <v>727.6</v>
      </c>
    </row>
    <row r="10" spans="1:11">
      <c r="A10" s="6">
        <v>7</v>
      </c>
      <c r="B10" s="7" t="s">
        <v>11</v>
      </c>
      <c r="C10" s="7" t="s">
        <v>43</v>
      </c>
      <c r="D10" s="8" t="s">
        <v>36</v>
      </c>
      <c r="E10" s="7" t="s">
        <v>32</v>
      </c>
      <c r="F10" s="7" t="s">
        <v>12</v>
      </c>
      <c r="G10" s="7">
        <v>16</v>
      </c>
      <c r="H10" s="7">
        <v>100</v>
      </c>
      <c r="I10" s="9">
        <v>4.88</v>
      </c>
      <c r="J10" s="9">
        <v>20</v>
      </c>
      <c r="K10" s="9">
        <f t="shared" si="0"/>
        <v>508</v>
      </c>
    </row>
    <row r="11" spans="1:11">
      <c r="A11" s="6">
        <v>8</v>
      </c>
      <c r="B11" s="7" t="s">
        <v>11</v>
      </c>
      <c r="C11" s="7" t="s">
        <v>44</v>
      </c>
      <c r="D11" s="8" t="s">
        <v>36</v>
      </c>
      <c r="E11" s="7" t="s">
        <v>33</v>
      </c>
      <c r="F11" s="7" t="s">
        <v>13</v>
      </c>
      <c r="G11" s="7">
        <v>10</v>
      </c>
      <c r="H11" s="7">
        <v>100</v>
      </c>
      <c r="I11" s="9">
        <v>3</v>
      </c>
      <c r="J11" s="9">
        <v>20</v>
      </c>
      <c r="K11" s="9">
        <f t="shared" si="0"/>
        <v>320</v>
      </c>
    </row>
    <row r="12" spans="1:11">
      <c r="A12" s="6">
        <v>9</v>
      </c>
      <c r="B12" s="7" t="s">
        <v>11</v>
      </c>
      <c r="C12" s="7" t="s">
        <v>45</v>
      </c>
      <c r="D12" s="8" t="s">
        <v>36</v>
      </c>
      <c r="E12" s="7" t="s">
        <v>34</v>
      </c>
      <c r="F12" s="7" t="s">
        <v>14</v>
      </c>
      <c r="G12" s="7">
        <v>13</v>
      </c>
      <c r="H12" s="7">
        <v>295</v>
      </c>
      <c r="I12" s="9">
        <v>4.88</v>
      </c>
      <c r="J12" s="9">
        <v>20</v>
      </c>
      <c r="K12" s="9">
        <f t="shared" si="0"/>
        <v>1459.6</v>
      </c>
    </row>
    <row r="13" spans="1:11">
      <c r="A13" s="6">
        <v>10</v>
      </c>
      <c r="B13" s="7" t="s">
        <v>11</v>
      </c>
      <c r="C13" s="7" t="s">
        <v>46</v>
      </c>
      <c r="D13" s="8" t="s">
        <v>36</v>
      </c>
      <c r="E13" s="7" t="s">
        <v>35</v>
      </c>
      <c r="F13" s="7" t="s">
        <v>15</v>
      </c>
      <c r="G13" s="7">
        <v>101</v>
      </c>
      <c r="H13" s="7">
        <v>760</v>
      </c>
      <c r="I13" s="9">
        <v>4.88</v>
      </c>
      <c r="J13" s="9">
        <v>20</v>
      </c>
      <c r="K13" s="9">
        <f t="shared" si="0"/>
        <v>3728.7999999999997</v>
      </c>
    </row>
    <row r="14" spans="1:11">
      <c r="A14" s="6">
        <v>11</v>
      </c>
      <c r="B14" s="7" t="s">
        <v>18</v>
      </c>
      <c r="C14" s="7" t="s">
        <v>48</v>
      </c>
      <c r="D14" s="8" t="s">
        <v>36</v>
      </c>
      <c r="E14" s="7" t="s">
        <v>35</v>
      </c>
      <c r="F14" s="7" t="s">
        <v>19</v>
      </c>
      <c r="G14" s="7">
        <v>19</v>
      </c>
      <c r="H14" s="7">
        <v>165</v>
      </c>
      <c r="I14" s="9">
        <v>4.88</v>
      </c>
      <c r="J14" s="9">
        <v>20</v>
      </c>
      <c r="K14" s="9">
        <f t="shared" si="0"/>
        <v>825.19999999999993</v>
      </c>
    </row>
    <row r="15" spans="1:11">
      <c r="A15" s="6">
        <v>12</v>
      </c>
      <c r="B15" s="7" t="s">
        <v>16</v>
      </c>
      <c r="C15" s="7" t="s">
        <v>47</v>
      </c>
      <c r="D15" s="8" t="s">
        <v>36</v>
      </c>
      <c r="E15" s="7" t="s">
        <v>34</v>
      </c>
      <c r="F15" s="7" t="s">
        <v>17</v>
      </c>
      <c r="G15" s="7">
        <v>19</v>
      </c>
      <c r="H15" s="7">
        <v>335</v>
      </c>
      <c r="I15" s="9">
        <v>4.88</v>
      </c>
      <c r="J15" s="9">
        <v>20</v>
      </c>
      <c r="K15" s="9">
        <f t="shared" si="0"/>
        <v>1654.8</v>
      </c>
    </row>
    <row r="16" spans="1:11" s="25" customFormat="1">
      <c r="A16" s="22" t="s">
        <v>57</v>
      </c>
      <c r="B16" s="22"/>
      <c r="C16" s="22"/>
      <c r="D16" s="22"/>
      <c r="E16" s="22"/>
      <c r="F16" s="22"/>
      <c r="G16" s="22"/>
      <c r="H16" s="22"/>
      <c r="I16" s="23"/>
      <c r="J16" s="23"/>
      <c r="K16" s="24">
        <f>ROUND(SUM(K4:K15),0)</f>
        <v>16976</v>
      </c>
    </row>
    <row r="17" spans="1:11" s="13" customFormat="1" ht="30" customHeight="1">
      <c r="A17" s="11" t="s">
        <v>54</v>
      </c>
      <c r="B17" s="11"/>
      <c r="C17" s="11"/>
      <c r="D17" s="11"/>
      <c r="E17" s="11"/>
      <c r="F17" s="11"/>
      <c r="G17" s="11"/>
      <c r="H17" s="11"/>
      <c r="I17" s="12"/>
      <c r="J17" s="12"/>
      <c r="K17" s="12"/>
    </row>
    <row r="18" spans="1:11" s="13" customFormat="1" ht="30" customHeight="1">
      <c r="A18" s="11" t="s">
        <v>20</v>
      </c>
      <c r="B18" s="11"/>
      <c r="C18" s="11"/>
      <c r="D18" s="11"/>
      <c r="E18" s="11"/>
      <c r="F18" s="11"/>
      <c r="G18" s="11"/>
      <c r="H18" s="11"/>
      <c r="I18" s="12"/>
      <c r="J18" s="12"/>
      <c r="K18" s="12"/>
    </row>
    <row r="19" spans="1:11">
      <c r="G19" s="14">
        <f>SUM(G4:G15)</f>
        <v>297</v>
      </c>
      <c r="H19" s="14">
        <f>SUM(H4:H15)</f>
        <v>3438</v>
      </c>
    </row>
  </sheetData>
  <sortState ref="B5:K15">
    <sortCondition ref="B4"/>
  </sortState>
  <mergeCells count="6">
    <mergeCell ref="A16:J16"/>
    <mergeCell ref="A17:K17"/>
    <mergeCell ref="A18:K18"/>
    <mergeCell ref="A2:H2"/>
    <mergeCell ref="I1:K1"/>
    <mergeCell ref="I2:K2"/>
  </mergeCells>
  <conditionalFormatting sqref="C3:C1048576">
    <cfRule type="duplicateValues" dxfId="0" priority="1"/>
  </conditionalFormatting>
  <pageMargins left="0.28999999999999998" right="0.2899999999999999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2024-08-15T07:28:38Z</cp:lastPrinted>
  <dcterms:created xsi:type="dcterms:W3CDTF">2024-08-14T05:13:07Z</dcterms:created>
  <dcterms:modified xsi:type="dcterms:W3CDTF">2024-08-15T07:28:39Z</dcterms:modified>
</cp:coreProperties>
</file>