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54" i="1" l="1"/>
  <c r="H55" i="1"/>
  <c r="K50" i="1"/>
  <c r="K52" i="1"/>
  <c r="K40" i="1"/>
  <c r="K53" i="1"/>
  <c r="K24" i="1"/>
  <c r="K20" i="1"/>
  <c r="K22" i="1"/>
  <c r="K13" i="1"/>
  <c r="K16" i="1"/>
  <c r="K11" i="1"/>
  <c r="K25" i="1"/>
  <c r="K4" i="1"/>
  <c r="K5" i="1"/>
  <c r="K48" i="1"/>
  <c r="K47" i="1"/>
  <c r="K46" i="1"/>
  <c r="K19" i="1"/>
  <c r="K8" i="1"/>
  <c r="K36" i="1"/>
  <c r="K29" i="1"/>
  <c r="K31" i="1"/>
  <c r="K33" i="1"/>
  <c r="K7" i="1"/>
  <c r="K49" i="1"/>
  <c r="K23" i="1"/>
  <c r="K14" i="1"/>
  <c r="K10" i="1"/>
  <c r="K6" i="1"/>
  <c r="K30" i="1"/>
  <c r="K26" i="1"/>
  <c r="K37" i="1"/>
  <c r="K34" i="1"/>
  <c r="K43" i="1"/>
  <c r="K39" i="1"/>
  <c r="K21" i="1"/>
  <c r="K35" i="1"/>
  <c r="K51" i="1"/>
  <c r="K32" i="1"/>
  <c r="K28" i="1"/>
  <c r="K12" i="1"/>
  <c r="K45" i="1"/>
  <c r="K9" i="1"/>
  <c r="K18" i="1"/>
  <c r="K44" i="1"/>
  <c r="K42" i="1"/>
  <c r="K41" i="1"/>
  <c r="K38" i="1"/>
  <c r="K17" i="1"/>
  <c r="K2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K15" i="1"/>
</calcChain>
</file>

<file path=xl/sharedStrings.xml><?xml version="1.0" encoding="utf-8"?>
<sst xmlns="http://schemas.openxmlformats.org/spreadsheetml/2006/main" count="371" uniqueCount="217">
  <si>
    <t>INVOICE
PRAGATI LOGISTICS,SAMANTA SAHI KHUNTIA LANE,8984191006
GST No:21AGHPB9356M1Z9</t>
  </si>
  <si>
    <t>Thanking you for your business.
PRAGATI LOGISTICS</t>
  </si>
  <si>
    <t>CTC</t>
  </si>
  <si>
    <t>DATE</t>
  </si>
  <si>
    <t>FROM</t>
  </si>
  <si>
    <t>CASE</t>
  </si>
  <si>
    <t>RATE</t>
  </si>
  <si>
    <t>LR CH.</t>
  </si>
  <si>
    <t>AMT.</t>
  </si>
  <si>
    <t>DESTINATION</t>
  </si>
  <si>
    <t>SL.</t>
  </si>
  <si>
    <t>LR NO.</t>
  </si>
  <si>
    <t>GHUTUR</t>
  </si>
  <si>
    <t xml:space="preserve">To,
M/s NILACHAKRA INDUSTRIES LIMITED (WIPRO)
 ADDRESS:MANGULI,CUTTACK,754025,9437074139
GST NO:21AAGCN1510K1ZX
</t>
  </si>
  <si>
    <t>INV.NO.</t>
  </si>
  <si>
    <t>DISTRICT</t>
  </si>
  <si>
    <t>REMARKS</t>
  </si>
  <si>
    <t>PARTY NAME</t>
  </si>
  <si>
    <t>16/12/2025</t>
  </si>
  <si>
    <t>PL/JA/15928</t>
  </si>
  <si>
    <t>5579</t>
  </si>
  <si>
    <t>BHUBAN</t>
  </si>
  <si>
    <t xml:space="preserve">	JAJPUR</t>
  </si>
  <si>
    <t>MANOJ TRADING</t>
  </si>
  <si>
    <t>21/12/2025</t>
  </si>
  <si>
    <t>PL/JA/16210</t>
  </si>
  <si>
    <t>5790</t>
  </si>
  <si>
    <t>DASARATHPUR</t>
  </si>
  <si>
    <t>BABA SADHU BHANDAR</t>
  </si>
  <si>
    <t>PL/JA/15956</t>
  </si>
  <si>
    <t>5617</t>
  </si>
  <si>
    <t>ANGUL</t>
  </si>
  <si>
    <t>OM EXIM TRADERS</t>
  </si>
  <si>
    <t>29/12/2025</t>
  </si>
  <si>
    <t>PL/JA/16705</t>
  </si>
  <si>
    <t>6047</t>
  </si>
  <si>
    <t>31/12/2025</t>
  </si>
  <si>
    <t>PL/JA/16702</t>
  </si>
  <si>
    <t>6189</t>
  </si>
  <si>
    <t>KPKB GC CRPF</t>
  </si>
  <si>
    <t>PL/JA/16703</t>
  </si>
  <si>
    <t>6168</t>
  </si>
  <si>
    <t>PL/JA/16708</t>
  </si>
  <si>
    <t>6076</t>
  </si>
  <si>
    <t>TALCHER</t>
  </si>
  <si>
    <t>MOHAMAD AGENCY</t>
  </si>
  <si>
    <t>PL/JA/15957</t>
  </si>
  <si>
    <t>5692/5693</t>
  </si>
  <si>
    <t>TURANG</t>
  </si>
  <si>
    <t>SRIRAM MARKETING</t>
  </si>
  <si>
    <t>08/12/2025</t>
  </si>
  <si>
    <t>PL/JA/15598</t>
  </si>
  <si>
    <t>5472</t>
  </si>
  <si>
    <t>BALASORE</t>
  </si>
  <si>
    <t>PINKU ELECTRICAL</t>
  </si>
  <si>
    <t>PL/JA/16791</t>
  </si>
  <si>
    <t>6067</t>
  </si>
  <si>
    <t>SHYAMSUNDARPUR</t>
  </si>
  <si>
    <t>DAS AND SONS</t>
  </si>
  <si>
    <t>PL/JA/15604</t>
  </si>
  <si>
    <t>5401</t>
  </si>
  <si>
    <t>SORO</t>
  </si>
  <si>
    <t>RAGHUNATH BANGLE STORE</t>
  </si>
  <si>
    <t>23/12/2025</t>
  </si>
  <si>
    <t>PL/JA/16264</t>
  </si>
  <si>
    <t>02</t>
  </si>
  <si>
    <t>BHADRAK</t>
  </si>
  <si>
    <t>PRAVAT INTERNATIONALS BHADRAK</t>
  </si>
  <si>
    <t>PL/JA/16536</t>
  </si>
  <si>
    <t>5920</t>
  </si>
  <si>
    <t>BOUDH</t>
  </si>
  <si>
    <t>BINOD AGENCY</t>
  </si>
  <si>
    <t>PL/JA/16943</t>
  </si>
  <si>
    <t>6153</t>
  </si>
  <si>
    <t>PL/JA/16598</t>
  </si>
  <si>
    <t>6007</t>
  </si>
  <si>
    <t>KALAPATHAR</t>
  </si>
  <si>
    <t>CUTTACK</t>
  </si>
  <si>
    <t>MOHANTY AGENCY</t>
  </si>
  <si>
    <t>17/12/2025</t>
  </si>
  <si>
    <t>PL/JA/15995</t>
  </si>
  <si>
    <t>5722</t>
  </si>
  <si>
    <t>JORANDA</t>
  </si>
  <si>
    <t>DHENKANAL</t>
  </si>
  <si>
    <t>PRANATI AGENCY JORANDA</t>
  </si>
  <si>
    <t>PL/JA/16683</t>
  </si>
  <si>
    <t>159</t>
  </si>
  <si>
    <t>KAMAKHYANAGAR</t>
  </si>
  <si>
    <t>S N TRADERS</t>
  </si>
  <si>
    <t>PL/JA/16704</t>
  </si>
  <si>
    <t>6131</t>
  </si>
  <si>
    <t>SATMILE</t>
  </si>
  <si>
    <t>KHUSHI SUPPLIES ANGUL</t>
  </si>
  <si>
    <t>27/12/2025</t>
  </si>
  <si>
    <t>PL/JA/16569</t>
  </si>
  <si>
    <t>5969</t>
  </si>
  <si>
    <t>PARADEEP</t>
  </si>
  <si>
    <t>JAGATSINGHPUR</t>
  </si>
  <si>
    <t>BUDHESWAR GENERAL STORE</t>
  </si>
  <si>
    <t>PL/JA/16620</t>
  </si>
  <si>
    <t>6061</t>
  </si>
  <si>
    <t>KENDRAPARA</t>
  </si>
  <si>
    <t>G P TRADERS</t>
  </si>
  <si>
    <t>PL/JA/16209</t>
  </si>
  <si>
    <t>5800</t>
  </si>
  <si>
    <t>PATTAMUNDAI</t>
  </si>
  <si>
    <t>ANNAPURNA AGENCY</t>
  </si>
  <si>
    <t>PL/JA/16334</t>
  </si>
  <si>
    <t>5915</t>
  </si>
  <si>
    <t>RAJNAGAR</t>
  </si>
  <si>
    <t>SRIKRISHNA AGENCY RAJANAGAR</t>
  </si>
  <si>
    <t>06/12/2025</t>
  </si>
  <si>
    <t>PL/JA/15502</t>
  </si>
  <si>
    <t>5429</t>
  </si>
  <si>
    <t>GHASIPURA</t>
  </si>
  <si>
    <t>KEONJHAR</t>
  </si>
  <si>
    <t>SUBHA TRADINGS</t>
  </si>
  <si>
    <t>PL/JA/15602</t>
  </si>
  <si>
    <t>5530</t>
  </si>
  <si>
    <t>DEVI ASSOCIATES</t>
  </si>
  <si>
    <t>10/12/2025</t>
  </si>
  <si>
    <t>PL/JA/15767</t>
  </si>
  <si>
    <t>5584</t>
  </si>
  <si>
    <t>18/12/2025</t>
  </si>
  <si>
    <t>PL/JA/16081</t>
  </si>
  <si>
    <t>782</t>
  </si>
  <si>
    <t>PL/JA/16909</t>
  </si>
  <si>
    <t>6180</t>
  </si>
  <si>
    <t>PL/JA/15514</t>
  </si>
  <si>
    <t>5468</t>
  </si>
  <si>
    <t>ODISHA ELECTRICAL WORKS</t>
  </si>
  <si>
    <t>PL/JA/16558</t>
  </si>
  <si>
    <t>6022</t>
  </si>
  <si>
    <t>PL/JA/16335</t>
  </si>
  <si>
    <t>5899</t>
  </si>
  <si>
    <t>BALUGAON</t>
  </si>
  <si>
    <t>KHORDHA</t>
  </si>
  <si>
    <t>RAJ ENTERPRISES BALUGAON</t>
  </si>
  <si>
    <t>PL/JA/16317</t>
  </si>
  <si>
    <t>8815</t>
  </si>
  <si>
    <t>KHANDAGIRI</t>
  </si>
  <si>
    <t>BISCUITS</t>
  </si>
  <si>
    <t>SUJOGA AND SURAJ</t>
  </si>
  <si>
    <t>PL/JA/16604</t>
  </si>
  <si>
    <t>6065</t>
  </si>
  <si>
    <t>PL/JA/15593</t>
  </si>
  <si>
    <t>5544</t>
  </si>
  <si>
    <t>BARIPADA</t>
  </si>
  <si>
    <t>MAYURBHANJ</t>
  </si>
  <si>
    <t>BALAJI DISTRIBUTORS</t>
  </si>
  <si>
    <t>PL/JA/15981</t>
  </si>
  <si>
    <t>5659</t>
  </si>
  <si>
    <t>SURESH TRADERS</t>
  </si>
  <si>
    <t>PL/JA/16813</t>
  </si>
  <si>
    <t>6139</t>
  </si>
  <si>
    <t>PL/JA/16820</t>
  </si>
  <si>
    <t>6161</t>
  </si>
  <si>
    <t>PL/JA/16908</t>
  </si>
  <si>
    <t>6135</t>
  </si>
  <si>
    <t>MAYA TRADING</t>
  </si>
  <si>
    <t>03/12/2025</t>
  </si>
  <si>
    <t>PL/JA/15319</t>
  </si>
  <si>
    <t>5233</t>
  </si>
  <si>
    <t>BAHADAJHOLA</t>
  </si>
  <si>
    <t>NAYAGARH</t>
  </si>
  <si>
    <t>SHREE DURGA AGENCY</t>
  </si>
  <si>
    <t>02/12/2025</t>
  </si>
  <si>
    <t>PL/JA/15278</t>
  </si>
  <si>
    <t>5208</t>
  </si>
  <si>
    <t>DASPALLA</t>
  </si>
  <si>
    <t>SRI GANESH AGENCY</t>
  </si>
  <si>
    <t>PL/JA/16208</t>
  </si>
  <si>
    <t>5865</t>
  </si>
  <si>
    <t>PL/JA/15603</t>
  </si>
  <si>
    <t>5548</t>
  </si>
  <si>
    <t>ITAMATI</t>
  </si>
  <si>
    <t>SHRADHA ENTERPRISES</t>
  </si>
  <si>
    <t>PL/JA/15929</t>
  </si>
  <si>
    <t>5662</t>
  </si>
  <si>
    <t>KANTILO</t>
  </si>
  <si>
    <t>MAHESH BHANDAR</t>
  </si>
  <si>
    <t>PL/JA/15605</t>
  </si>
  <si>
    <t>5518</t>
  </si>
  <si>
    <t>S B TRADERSES</t>
  </si>
  <si>
    <t>PL/JA/16072</t>
  </si>
  <si>
    <t>5770</t>
  </si>
  <si>
    <t>GOP</t>
  </si>
  <si>
    <t>PURI</t>
  </si>
  <si>
    <t>SUBHAM AGENCY</t>
  </si>
  <si>
    <t>PL/JA/15994</t>
  </si>
  <si>
    <t>5728</t>
  </si>
  <si>
    <t>PIPILI</t>
  </si>
  <si>
    <t>M M ENTERPRISES</t>
  </si>
  <si>
    <t>PL/JA/16100</t>
  </si>
  <si>
    <t>5787</t>
  </si>
  <si>
    <t>SANJAY STORE</t>
  </si>
  <si>
    <t>PL/JA/16977</t>
  </si>
  <si>
    <t>6171</t>
  </si>
  <si>
    <t>SAKHIGOPAL</t>
  </si>
  <si>
    <t>JAY MATADI TRADERS</t>
  </si>
  <si>
    <t>PL/JA/16696</t>
  </si>
  <si>
    <t>6089</t>
  </si>
  <si>
    <t>KUCHINDA</t>
  </si>
  <si>
    <t>SAMBALPUR</t>
  </si>
  <si>
    <t>JAY JAGANNATH ENTERPRISES</t>
  </si>
  <si>
    <t>PL/JA/16944</t>
  </si>
  <si>
    <t>6143</t>
  </si>
  <si>
    <t>REDHAKHOL</t>
  </si>
  <si>
    <t>KAMADHENU STORE</t>
  </si>
  <si>
    <t>PL/JA/16914</t>
  </si>
  <si>
    <t>6147</t>
  </si>
  <si>
    <t>RAJGANGPUR</t>
  </si>
  <si>
    <t>SUNDARGARH</t>
  </si>
  <si>
    <t>ABHA AGENCY</t>
  </si>
  <si>
    <t>Kindly, verify &amp; confirm within 7 days, else GST will be filed by 20th JANUARY, 2026.
GST to be paid by Consignor under Reverse Charge Mechanism(RCM) as per GST.</t>
  </si>
  <si>
    <t>(RUPEES SEVENTY ONE THOUSAND EIGHT HUNDRED THIRTY ONLY)</t>
  </si>
  <si>
    <t xml:space="preserve">Bill Date: 31/12/2025
Bill NO : 23967
Total Amount: 71830.00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</si>
</sst>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4" xfId="0" applyNumberFormat="1" applyFont="1" applyBorder="1"/>
    <xf numFmtId="0" fontId="2" fillId="0" borderId="4" xfId="0" applyNumberFormat="1" applyFont="1" applyBorder="1"/>
    <xf numFmtId="0" fontId="0" fillId="2" borderId="1" xfId="0" applyNumberFormat="1" applyFont="1" applyFill="1" applyBorder="1"/>
    <xf numFmtId="0" fontId="2" fillId="0" borderId="1" xfId="0" applyNumberFormat="1" applyFont="1" applyBorder="1"/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467224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Q3" sqref="Q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9.85546875" style="1" bestFit="1" customWidth="1"/>
    <col min="5" max="5" width="6.85546875" style="1" customWidth="1"/>
    <col min="6" max="6" width="18.5703125" style="1" bestFit="1" customWidth="1"/>
    <col min="7" max="7" width="15.85546875" style="1" hidden="1" customWidth="1"/>
    <col min="8" max="8" width="6.42578125" style="1" customWidth="1"/>
    <col min="9" max="10" width="7.140625" style="2" customWidth="1"/>
    <col min="11" max="11" width="8.5703125" style="2" bestFit="1" customWidth="1"/>
    <col min="12" max="12" width="9.5703125" style="2" bestFit="1" customWidth="1"/>
    <col min="13" max="13" width="33.85546875" style="2" bestFit="1" customWidth="1"/>
    <col min="14" max="14" width="9.140625" style="1" customWidth="1"/>
    <col min="15" max="16384" width="9.140625" style="1"/>
  </cols>
  <sheetData>
    <row r="1" spans="1:13" ht="90" customHeight="1">
      <c r="A1" s="27"/>
      <c r="B1" s="27"/>
      <c r="C1" s="27"/>
      <c r="D1" s="27"/>
      <c r="E1" s="27"/>
      <c r="F1" s="27"/>
      <c r="G1" s="27"/>
      <c r="H1" s="27"/>
      <c r="I1" s="12" t="s">
        <v>0</v>
      </c>
      <c r="J1" s="12"/>
      <c r="K1" s="12"/>
      <c r="L1" s="12"/>
      <c r="M1" s="23"/>
    </row>
    <row r="2" spans="1:13" ht="87" customHeight="1">
      <c r="A2" s="28" t="s">
        <v>13</v>
      </c>
      <c r="B2" s="28"/>
      <c r="C2" s="28"/>
      <c r="D2" s="28"/>
      <c r="E2" s="28"/>
      <c r="F2" s="28"/>
      <c r="G2" s="28"/>
      <c r="H2" s="28"/>
      <c r="I2" s="12" t="s">
        <v>216</v>
      </c>
      <c r="J2" s="12"/>
      <c r="K2" s="12"/>
      <c r="L2" s="12"/>
      <c r="M2" s="23"/>
    </row>
    <row r="3" spans="1:13" s="6" customFormat="1" ht="15.95" customHeight="1">
      <c r="A3" s="33" t="s">
        <v>10</v>
      </c>
      <c r="B3" s="33" t="s">
        <v>3</v>
      </c>
      <c r="C3" s="33" t="s">
        <v>11</v>
      </c>
      <c r="D3" s="33" t="s">
        <v>14</v>
      </c>
      <c r="E3" s="33" t="s">
        <v>4</v>
      </c>
      <c r="F3" s="33" t="s">
        <v>9</v>
      </c>
      <c r="G3" s="33" t="s">
        <v>15</v>
      </c>
      <c r="H3" s="33" t="s">
        <v>5</v>
      </c>
      <c r="I3" s="5" t="s">
        <v>6</v>
      </c>
      <c r="J3" s="5" t="s">
        <v>7</v>
      </c>
      <c r="K3" s="5" t="s">
        <v>8</v>
      </c>
      <c r="L3" s="4" t="s">
        <v>16</v>
      </c>
      <c r="M3" s="34" t="s">
        <v>17</v>
      </c>
    </row>
    <row r="4" spans="1:13" s="6" customFormat="1" ht="15.95" customHeight="1">
      <c r="A4" s="16">
        <v>1</v>
      </c>
      <c r="B4" s="17" t="s">
        <v>166</v>
      </c>
      <c r="C4" s="17" t="s">
        <v>167</v>
      </c>
      <c r="D4" s="17" t="s">
        <v>168</v>
      </c>
      <c r="E4" s="17" t="s">
        <v>2</v>
      </c>
      <c r="F4" s="17" t="s">
        <v>169</v>
      </c>
      <c r="G4" s="17" t="s">
        <v>164</v>
      </c>
      <c r="H4" s="17">
        <v>18</v>
      </c>
      <c r="I4" s="18">
        <v>90</v>
      </c>
      <c r="J4" s="18">
        <v>40</v>
      </c>
      <c r="K4" s="18">
        <f>H4*I4+J4</f>
        <v>1660</v>
      </c>
      <c r="L4" s="17"/>
      <c r="M4" s="19" t="s">
        <v>170</v>
      </c>
    </row>
    <row r="5" spans="1:13" s="6" customFormat="1" ht="15.95" customHeight="1">
      <c r="A5" s="16">
        <f>A4+1</f>
        <v>2</v>
      </c>
      <c r="B5" s="17" t="s">
        <v>160</v>
      </c>
      <c r="C5" s="17" t="s">
        <v>161</v>
      </c>
      <c r="D5" s="17" t="s">
        <v>162</v>
      </c>
      <c r="E5" s="17" t="s">
        <v>2</v>
      </c>
      <c r="F5" s="17" t="s">
        <v>163</v>
      </c>
      <c r="G5" s="17" t="s">
        <v>164</v>
      </c>
      <c r="H5" s="17">
        <v>12</v>
      </c>
      <c r="I5" s="18">
        <v>100</v>
      </c>
      <c r="J5" s="18">
        <v>40</v>
      </c>
      <c r="K5" s="18">
        <f>H5*I5+J5</f>
        <v>1240</v>
      </c>
      <c r="L5" s="17"/>
      <c r="M5" s="19" t="s">
        <v>165</v>
      </c>
    </row>
    <row r="6" spans="1:13" s="6" customFormat="1" ht="15.95" customHeight="1">
      <c r="A6" s="16">
        <f t="shared" ref="A6:A53" si="0">A5+1</f>
        <v>3</v>
      </c>
      <c r="B6" s="17" t="s">
        <v>111</v>
      </c>
      <c r="C6" s="17" t="s">
        <v>112</v>
      </c>
      <c r="D6" s="17" t="s">
        <v>113</v>
      </c>
      <c r="E6" s="17" t="s">
        <v>2</v>
      </c>
      <c r="F6" s="17" t="s">
        <v>114</v>
      </c>
      <c r="G6" s="17" t="s">
        <v>115</v>
      </c>
      <c r="H6" s="17">
        <v>13</v>
      </c>
      <c r="I6" s="18">
        <v>70</v>
      </c>
      <c r="J6" s="18">
        <v>40</v>
      </c>
      <c r="K6" s="18">
        <f>H6*I6+J6</f>
        <v>950</v>
      </c>
      <c r="L6" s="17"/>
      <c r="M6" s="19" t="s">
        <v>116</v>
      </c>
    </row>
    <row r="7" spans="1:13" s="6" customFormat="1" ht="15.95" customHeight="1">
      <c r="A7" s="16">
        <f t="shared" si="0"/>
        <v>4</v>
      </c>
      <c r="B7" s="17" t="s">
        <v>111</v>
      </c>
      <c r="C7" s="17" t="s">
        <v>128</v>
      </c>
      <c r="D7" s="17" t="s">
        <v>129</v>
      </c>
      <c r="E7" s="17" t="s">
        <v>2</v>
      </c>
      <c r="F7" s="17" t="s">
        <v>115</v>
      </c>
      <c r="G7" s="17" t="s">
        <v>115</v>
      </c>
      <c r="H7" s="17">
        <v>7</v>
      </c>
      <c r="I7" s="18">
        <v>60</v>
      </c>
      <c r="J7" s="18">
        <v>40</v>
      </c>
      <c r="K7" s="18">
        <f>H7*I7+J7</f>
        <v>460</v>
      </c>
      <c r="L7" s="17"/>
      <c r="M7" s="19" t="s">
        <v>130</v>
      </c>
    </row>
    <row r="8" spans="1:13" s="6" customFormat="1" ht="15.95" customHeight="1">
      <c r="A8" s="16">
        <f t="shared" si="0"/>
        <v>5</v>
      </c>
      <c r="B8" s="17" t="s">
        <v>50</v>
      </c>
      <c r="C8" s="17" t="s">
        <v>145</v>
      </c>
      <c r="D8" s="17" t="s">
        <v>146</v>
      </c>
      <c r="E8" s="17" t="s">
        <v>2</v>
      </c>
      <c r="F8" s="17" t="s">
        <v>147</v>
      </c>
      <c r="G8" s="17" t="s">
        <v>148</v>
      </c>
      <c r="H8" s="17">
        <v>11</v>
      </c>
      <c r="I8" s="18">
        <v>70</v>
      </c>
      <c r="J8" s="18">
        <v>40</v>
      </c>
      <c r="K8" s="18">
        <f>H8*I8+J8</f>
        <v>810</v>
      </c>
      <c r="L8" s="17"/>
      <c r="M8" s="19" t="s">
        <v>149</v>
      </c>
    </row>
    <row r="9" spans="1:13" s="6" customFormat="1" ht="15.95" customHeight="1">
      <c r="A9" s="16">
        <f t="shared" si="0"/>
        <v>6</v>
      </c>
      <c r="B9" s="17" t="s">
        <v>50</v>
      </c>
      <c r="C9" s="17" t="s">
        <v>51</v>
      </c>
      <c r="D9" s="17" t="s">
        <v>52</v>
      </c>
      <c r="E9" s="17" t="s">
        <v>2</v>
      </c>
      <c r="F9" s="17" t="s">
        <v>53</v>
      </c>
      <c r="G9" s="17" t="s">
        <v>53</v>
      </c>
      <c r="H9" s="17">
        <v>2</v>
      </c>
      <c r="I9" s="18">
        <v>60</v>
      </c>
      <c r="J9" s="18">
        <v>40</v>
      </c>
      <c r="K9" s="18">
        <f>H9*I9+J9</f>
        <v>160</v>
      </c>
      <c r="L9" s="17"/>
      <c r="M9" s="19" t="s">
        <v>54</v>
      </c>
    </row>
    <row r="10" spans="1:13" s="6" customFormat="1" ht="15.95" customHeight="1">
      <c r="A10" s="16">
        <f t="shared" si="0"/>
        <v>7</v>
      </c>
      <c r="B10" s="17" t="s">
        <v>50</v>
      </c>
      <c r="C10" s="17" t="s">
        <v>117</v>
      </c>
      <c r="D10" s="17" t="s">
        <v>118</v>
      </c>
      <c r="E10" s="17" t="s">
        <v>2</v>
      </c>
      <c r="F10" s="17" t="s">
        <v>12</v>
      </c>
      <c r="G10" s="17" t="s">
        <v>115</v>
      </c>
      <c r="H10" s="17">
        <v>17</v>
      </c>
      <c r="I10" s="18">
        <v>60</v>
      </c>
      <c r="J10" s="18">
        <v>40</v>
      </c>
      <c r="K10" s="18">
        <f>H10*I10+J10</f>
        <v>1060</v>
      </c>
      <c r="L10" s="17"/>
      <c r="M10" s="19" t="s">
        <v>119</v>
      </c>
    </row>
    <row r="11" spans="1:13" s="6" customFormat="1" ht="15.95" customHeight="1">
      <c r="A11" s="16">
        <f t="shared" si="0"/>
        <v>8</v>
      </c>
      <c r="B11" s="17" t="s">
        <v>50</v>
      </c>
      <c r="C11" s="17" t="s">
        <v>173</v>
      </c>
      <c r="D11" s="17" t="s">
        <v>174</v>
      </c>
      <c r="E11" s="17" t="s">
        <v>2</v>
      </c>
      <c r="F11" s="17" t="s">
        <v>175</v>
      </c>
      <c r="G11" s="17" t="s">
        <v>164</v>
      </c>
      <c r="H11" s="17">
        <v>5</v>
      </c>
      <c r="I11" s="18">
        <v>60</v>
      </c>
      <c r="J11" s="18">
        <v>40</v>
      </c>
      <c r="K11" s="18">
        <f>H11*I11+J11</f>
        <v>340</v>
      </c>
      <c r="L11" s="17"/>
      <c r="M11" s="19" t="s">
        <v>176</v>
      </c>
    </row>
    <row r="12" spans="1:13" s="6" customFormat="1" ht="15.95" customHeight="1">
      <c r="A12" s="16">
        <f t="shared" si="0"/>
        <v>9</v>
      </c>
      <c r="B12" s="17" t="s">
        <v>50</v>
      </c>
      <c r="C12" s="17" t="s">
        <v>59</v>
      </c>
      <c r="D12" s="17" t="s">
        <v>60</v>
      </c>
      <c r="E12" s="17" t="s">
        <v>2</v>
      </c>
      <c r="F12" s="17" t="s">
        <v>61</v>
      </c>
      <c r="G12" s="17" t="s">
        <v>53</v>
      </c>
      <c r="H12" s="17">
        <v>39</v>
      </c>
      <c r="I12" s="18">
        <v>65</v>
      </c>
      <c r="J12" s="18">
        <v>40</v>
      </c>
      <c r="K12" s="18">
        <f>H12*I12+J12</f>
        <v>2575</v>
      </c>
      <c r="L12" s="17"/>
      <c r="M12" s="19" t="s">
        <v>62</v>
      </c>
    </row>
    <row r="13" spans="1:13" s="6" customFormat="1" ht="15.95" customHeight="1">
      <c r="A13" s="16">
        <f t="shared" si="0"/>
        <v>10</v>
      </c>
      <c r="B13" s="17" t="s">
        <v>50</v>
      </c>
      <c r="C13" s="17" t="s">
        <v>181</v>
      </c>
      <c r="D13" s="17" t="s">
        <v>182</v>
      </c>
      <c r="E13" s="17" t="s">
        <v>2</v>
      </c>
      <c r="F13" s="17" t="s">
        <v>164</v>
      </c>
      <c r="G13" s="17" t="s">
        <v>164</v>
      </c>
      <c r="H13" s="17">
        <v>18</v>
      </c>
      <c r="I13" s="18">
        <v>60</v>
      </c>
      <c r="J13" s="18">
        <v>40</v>
      </c>
      <c r="K13" s="18">
        <f>H13*I13+J13</f>
        <v>1120</v>
      </c>
      <c r="L13" s="17"/>
      <c r="M13" s="19" t="s">
        <v>183</v>
      </c>
    </row>
    <row r="14" spans="1:13" s="6" customFormat="1" ht="15.95" customHeight="1">
      <c r="A14" s="16">
        <f t="shared" si="0"/>
        <v>11</v>
      </c>
      <c r="B14" s="17" t="s">
        <v>120</v>
      </c>
      <c r="C14" s="17" t="s">
        <v>121</v>
      </c>
      <c r="D14" s="17" t="s">
        <v>122</v>
      </c>
      <c r="E14" s="17" t="s">
        <v>2</v>
      </c>
      <c r="F14" s="17" t="s">
        <v>12</v>
      </c>
      <c r="G14" s="17" t="s">
        <v>115</v>
      </c>
      <c r="H14" s="17">
        <v>29</v>
      </c>
      <c r="I14" s="18">
        <v>60</v>
      </c>
      <c r="J14" s="18">
        <v>40</v>
      </c>
      <c r="K14" s="18">
        <f>H14*I14+J14</f>
        <v>1780</v>
      </c>
      <c r="L14" s="17"/>
      <c r="M14" s="19" t="s">
        <v>119</v>
      </c>
    </row>
    <row r="15" spans="1:13" s="6" customFormat="1" ht="15.95" customHeight="1">
      <c r="A15" s="16">
        <f t="shared" si="0"/>
        <v>12</v>
      </c>
      <c r="B15" s="17" t="s">
        <v>18</v>
      </c>
      <c r="C15" s="17" t="s">
        <v>19</v>
      </c>
      <c r="D15" s="17" t="s">
        <v>20</v>
      </c>
      <c r="E15" s="17" t="s">
        <v>2</v>
      </c>
      <c r="F15" s="17" t="s">
        <v>21</v>
      </c>
      <c r="G15" s="17" t="s">
        <v>22</v>
      </c>
      <c r="H15" s="17">
        <v>18</v>
      </c>
      <c r="I15" s="18">
        <v>70</v>
      </c>
      <c r="J15" s="18">
        <v>40</v>
      </c>
      <c r="K15" s="18">
        <f>H15*I15+J15</f>
        <v>1300</v>
      </c>
      <c r="L15" s="17"/>
      <c r="M15" s="19" t="s">
        <v>23</v>
      </c>
    </row>
    <row r="16" spans="1:13" s="6" customFormat="1" ht="15.95" customHeight="1">
      <c r="A16" s="16">
        <f t="shared" si="0"/>
        <v>13</v>
      </c>
      <c r="B16" s="17" t="s">
        <v>18</v>
      </c>
      <c r="C16" s="17" t="s">
        <v>177</v>
      </c>
      <c r="D16" s="17" t="s">
        <v>178</v>
      </c>
      <c r="E16" s="17" t="s">
        <v>2</v>
      </c>
      <c r="F16" s="17" t="s">
        <v>179</v>
      </c>
      <c r="G16" s="17" t="s">
        <v>164</v>
      </c>
      <c r="H16" s="17">
        <v>13</v>
      </c>
      <c r="I16" s="18">
        <v>90</v>
      </c>
      <c r="J16" s="18">
        <v>40</v>
      </c>
      <c r="K16" s="18">
        <f>H16*I16+J16</f>
        <v>1210</v>
      </c>
      <c r="L16" s="17"/>
      <c r="M16" s="19" t="s">
        <v>180</v>
      </c>
    </row>
    <row r="17" spans="1:13" s="6" customFormat="1" ht="15.95" customHeight="1">
      <c r="A17" s="16">
        <f t="shared" si="0"/>
        <v>14</v>
      </c>
      <c r="B17" s="17" t="s">
        <v>18</v>
      </c>
      <c r="C17" s="17" t="s">
        <v>29</v>
      </c>
      <c r="D17" s="17" t="s">
        <v>30</v>
      </c>
      <c r="E17" s="17" t="s">
        <v>2</v>
      </c>
      <c r="F17" s="17" t="s">
        <v>31</v>
      </c>
      <c r="G17" s="17" t="s">
        <v>31</v>
      </c>
      <c r="H17" s="17">
        <v>26</v>
      </c>
      <c r="I17" s="18">
        <v>50</v>
      </c>
      <c r="J17" s="18">
        <v>40</v>
      </c>
      <c r="K17" s="18">
        <f>H17*I17+J17</f>
        <v>1340</v>
      </c>
      <c r="L17" s="17"/>
      <c r="M17" s="19" t="s">
        <v>32</v>
      </c>
    </row>
    <row r="18" spans="1:13" s="6" customFormat="1" ht="15.95" customHeight="1">
      <c r="A18" s="16">
        <f t="shared" si="0"/>
        <v>15</v>
      </c>
      <c r="B18" s="17" t="s">
        <v>18</v>
      </c>
      <c r="C18" s="17" t="s">
        <v>46</v>
      </c>
      <c r="D18" s="17" t="s">
        <v>47</v>
      </c>
      <c r="E18" s="17" t="s">
        <v>2</v>
      </c>
      <c r="F18" s="17" t="s">
        <v>48</v>
      </c>
      <c r="G18" s="17" t="s">
        <v>31</v>
      </c>
      <c r="H18" s="17">
        <v>14</v>
      </c>
      <c r="I18" s="18">
        <v>55</v>
      </c>
      <c r="J18" s="18">
        <v>40</v>
      </c>
      <c r="K18" s="18">
        <f>H18*I18+J18</f>
        <v>810</v>
      </c>
      <c r="L18" s="17"/>
      <c r="M18" s="19" t="s">
        <v>49</v>
      </c>
    </row>
    <row r="19" spans="1:13" s="6" customFormat="1" ht="15.95" customHeight="1">
      <c r="A19" s="16">
        <f t="shared" si="0"/>
        <v>16</v>
      </c>
      <c r="B19" s="17" t="s">
        <v>18</v>
      </c>
      <c r="C19" s="17" t="s">
        <v>150</v>
      </c>
      <c r="D19" s="17" t="s">
        <v>151</v>
      </c>
      <c r="E19" s="17" t="s">
        <v>2</v>
      </c>
      <c r="F19" s="17" t="s">
        <v>147</v>
      </c>
      <c r="G19" s="17" t="s">
        <v>148</v>
      </c>
      <c r="H19" s="17">
        <v>32</v>
      </c>
      <c r="I19" s="18">
        <v>70</v>
      </c>
      <c r="J19" s="18">
        <v>40</v>
      </c>
      <c r="K19" s="18">
        <f>H19*I19+J19</f>
        <v>2280</v>
      </c>
      <c r="L19" s="17"/>
      <c r="M19" s="19" t="s">
        <v>152</v>
      </c>
    </row>
    <row r="20" spans="1:13" s="6" customFormat="1" ht="15.95" customHeight="1">
      <c r="A20" s="16">
        <f t="shared" si="0"/>
        <v>17</v>
      </c>
      <c r="B20" s="17" t="s">
        <v>79</v>
      </c>
      <c r="C20" s="17" t="s">
        <v>189</v>
      </c>
      <c r="D20" s="17" t="s">
        <v>190</v>
      </c>
      <c r="E20" s="17" t="s">
        <v>2</v>
      </c>
      <c r="F20" s="17" t="s">
        <v>191</v>
      </c>
      <c r="G20" s="17" t="s">
        <v>187</v>
      </c>
      <c r="H20" s="17">
        <v>13</v>
      </c>
      <c r="I20" s="18">
        <v>50</v>
      </c>
      <c r="J20" s="18">
        <v>40</v>
      </c>
      <c r="K20" s="18">
        <f>H20*I20+J20</f>
        <v>690</v>
      </c>
      <c r="L20" s="17"/>
      <c r="M20" s="19" t="s">
        <v>192</v>
      </c>
    </row>
    <row r="21" spans="1:13" s="6" customFormat="1" ht="15.95" customHeight="1">
      <c r="A21" s="16">
        <f t="shared" si="0"/>
        <v>18</v>
      </c>
      <c r="B21" s="17" t="s">
        <v>79</v>
      </c>
      <c r="C21" s="17" t="s">
        <v>80</v>
      </c>
      <c r="D21" s="17" t="s">
        <v>81</v>
      </c>
      <c r="E21" s="17" t="s">
        <v>2</v>
      </c>
      <c r="F21" s="17" t="s">
        <v>82</v>
      </c>
      <c r="G21" s="17" t="s">
        <v>83</v>
      </c>
      <c r="H21" s="17">
        <v>15</v>
      </c>
      <c r="I21" s="18">
        <v>90</v>
      </c>
      <c r="J21" s="18">
        <v>40</v>
      </c>
      <c r="K21" s="18">
        <f>H21*I21+J21</f>
        <v>1390</v>
      </c>
      <c r="L21" s="17"/>
      <c r="M21" s="19" t="s">
        <v>84</v>
      </c>
    </row>
    <row r="22" spans="1:13" s="6" customFormat="1" ht="15.95" customHeight="1">
      <c r="A22" s="16">
        <f t="shared" si="0"/>
        <v>19</v>
      </c>
      <c r="B22" s="17" t="s">
        <v>123</v>
      </c>
      <c r="C22" s="17" t="s">
        <v>184</v>
      </c>
      <c r="D22" s="17" t="s">
        <v>185</v>
      </c>
      <c r="E22" s="17" t="s">
        <v>2</v>
      </c>
      <c r="F22" s="17" t="s">
        <v>186</v>
      </c>
      <c r="G22" s="17" t="s">
        <v>187</v>
      </c>
      <c r="H22" s="17">
        <v>18</v>
      </c>
      <c r="I22" s="18">
        <v>65</v>
      </c>
      <c r="J22" s="18">
        <v>40</v>
      </c>
      <c r="K22" s="18">
        <f>H22*I22+J22</f>
        <v>1210</v>
      </c>
      <c r="L22" s="17"/>
      <c r="M22" s="19" t="s">
        <v>188</v>
      </c>
    </row>
    <row r="23" spans="1:13" s="6" customFormat="1" ht="15.95" customHeight="1">
      <c r="A23" s="16">
        <f t="shared" si="0"/>
        <v>20</v>
      </c>
      <c r="B23" s="17" t="s">
        <v>123</v>
      </c>
      <c r="C23" s="17" t="s">
        <v>124</v>
      </c>
      <c r="D23" s="17" t="s">
        <v>125</v>
      </c>
      <c r="E23" s="17" t="s">
        <v>2</v>
      </c>
      <c r="F23" s="17" t="s">
        <v>12</v>
      </c>
      <c r="G23" s="17" t="s">
        <v>115</v>
      </c>
      <c r="H23" s="17">
        <v>26</v>
      </c>
      <c r="I23" s="18">
        <v>60</v>
      </c>
      <c r="J23" s="18">
        <v>40</v>
      </c>
      <c r="K23" s="18">
        <f>H23*I23+J23</f>
        <v>1600</v>
      </c>
      <c r="L23" s="17"/>
      <c r="M23" s="19" t="s">
        <v>119</v>
      </c>
    </row>
    <row r="24" spans="1:13" s="6" customFormat="1" ht="15.95" customHeight="1">
      <c r="A24" s="16">
        <f t="shared" si="0"/>
        <v>21</v>
      </c>
      <c r="B24" s="17" t="s">
        <v>123</v>
      </c>
      <c r="C24" s="17" t="s">
        <v>193</v>
      </c>
      <c r="D24" s="17" t="s">
        <v>194</v>
      </c>
      <c r="E24" s="17" t="s">
        <v>2</v>
      </c>
      <c r="F24" s="17" t="s">
        <v>187</v>
      </c>
      <c r="G24" s="17" t="s">
        <v>187</v>
      </c>
      <c r="H24" s="17">
        <v>30</v>
      </c>
      <c r="I24" s="18">
        <v>50</v>
      </c>
      <c r="J24" s="18">
        <v>40</v>
      </c>
      <c r="K24" s="18">
        <f>H24*I24+J24</f>
        <v>1540</v>
      </c>
      <c r="L24" s="17"/>
      <c r="M24" s="19" t="s">
        <v>195</v>
      </c>
    </row>
    <row r="25" spans="1:13" s="6" customFormat="1" ht="15.95" customHeight="1">
      <c r="A25" s="16">
        <f t="shared" si="0"/>
        <v>22</v>
      </c>
      <c r="B25" s="17" t="s">
        <v>24</v>
      </c>
      <c r="C25" s="17" t="s">
        <v>171</v>
      </c>
      <c r="D25" s="17" t="s">
        <v>172</v>
      </c>
      <c r="E25" s="17" t="s">
        <v>2</v>
      </c>
      <c r="F25" s="17" t="s">
        <v>169</v>
      </c>
      <c r="G25" s="17" t="s">
        <v>164</v>
      </c>
      <c r="H25" s="17">
        <v>19</v>
      </c>
      <c r="I25" s="18">
        <v>90</v>
      </c>
      <c r="J25" s="18">
        <v>40</v>
      </c>
      <c r="K25" s="18">
        <f>H25*I25+J25</f>
        <v>1750</v>
      </c>
      <c r="L25" s="17"/>
      <c r="M25" s="19" t="s">
        <v>170</v>
      </c>
    </row>
    <row r="26" spans="1:13" s="6" customFormat="1" ht="15.95" customHeight="1">
      <c r="A26" s="16">
        <f t="shared" si="0"/>
        <v>23</v>
      </c>
      <c r="B26" s="17" t="s">
        <v>24</v>
      </c>
      <c r="C26" s="17" t="s">
        <v>103</v>
      </c>
      <c r="D26" s="17" t="s">
        <v>104</v>
      </c>
      <c r="E26" s="17" t="s">
        <v>2</v>
      </c>
      <c r="F26" s="17" t="s">
        <v>105</v>
      </c>
      <c r="G26" s="17" t="s">
        <v>101</v>
      </c>
      <c r="H26" s="17">
        <v>23</v>
      </c>
      <c r="I26" s="18">
        <v>55</v>
      </c>
      <c r="J26" s="18">
        <v>40</v>
      </c>
      <c r="K26" s="18">
        <f>H26*I26+J26</f>
        <v>1305</v>
      </c>
      <c r="L26" s="17"/>
      <c r="M26" s="19" t="s">
        <v>106</v>
      </c>
    </row>
    <row r="27" spans="1:13" s="6" customFormat="1" ht="15.95" customHeight="1">
      <c r="A27" s="16">
        <f t="shared" si="0"/>
        <v>24</v>
      </c>
      <c r="B27" s="17" t="s">
        <v>24</v>
      </c>
      <c r="C27" s="17" t="s">
        <v>25</v>
      </c>
      <c r="D27" s="17" t="s">
        <v>26</v>
      </c>
      <c r="E27" s="17" t="s">
        <v>2</v>
      </c>
      <c r="F27" s="17" t="s">
        <v>27</v>
      </c>
      <c r="G27" s="17" t="s">
        <v>22</v>
      </c>
      <c r="H27" s="17">
        <v>14</v>
      </c>
      <c r="I27" s="18">
        <v>60</v>
      </c>
      <c r="J27" s="18">
        <v>40</v>
      </c>
      <c r="K27" s="18">
        <f>H27*I27+J27</f>
        <v>880</v>
      </c>
      <c r="L27" s="17"/>
      <c r="M27" s="19" t="s">
        <v>28</v>
      </c>
    </row>
    <row r="28" spans="1:13" s="6" customFormat="1" ht="15.95" customHeight="1">
      <c r="A28" s="16">
        <f t="shared" si="0"/>
        <v>25</v>
      </c>
      <c r="B28" s="17" t="s">
        <v>63</v>
      </c>
      <c r="C28" s="17" t="s">
        <v>64</v>
      </c>
      <c r="D28" s="17" t="s">
        <v>65</v>
      </c>
      <c r="E28" s="17" t="s">
        <v>2</v>
      </c>
      <c r="F28" s="17" t="s">
        <v>66</v>
      </c>
      <c r="G28" s="17" t="s">
        <v>66</v>
      </c>
      <c r="H28" s="17">
        <v>28</v>
      </c>
      <c r="I28" s="18">
        <v>50</v>
      </c>
      <c r="J28" s="18">
        <v>40</v>
      </c>
      <c r="K28" s="18">
        <f>H28*I28+J28</f>
        <v>1440</v>
      </c>
      <c r="L28" s="17"/>
      <c r="M28" s="19" t="s">
        <v>67</v>
      </c>
    </row>
    <row r="29" spans="1:13" s="6" customFormat="1" ht="15.95" customHeight="1">
      <c r="A29" s="16">
        <f t="shared" si="0"/>
        <v>26</v>
      </c>
      <c r="B29" s="17" t="s">
        <v>63</v>
      </c>
      <c r="C29" s="17" t="s">
        <v>138</v>
      </c>
      <c r="D29" s="17" t="s">
        <v>139</v>
      </c>
      <c r="E29" s="17" t="s">
        <v>2</v>
      </c>
      <c r="F29" s="21" t="s">
        <v>140</v>
      </c>
      <c r="G29" s="17" t="s">
        <v>136</v>
      </c>
      <c r="H29" s="17">
        <v>59</v>
      </c>
      <c r="I29" s="18">
        <v>35</v>
      </c>
      <c r="J29" s="18">
        <v>40</v>
      </c>
      <c r="K29" s="18">
        <f>H29*I29+J29</f>
        <v>2105</v>
      </c>
      <c r="L29" s="22" t="s">
        <v>141</v>
      </c>
      <c r="M29" s="19" t="s">
        <v>142</v>
      </c>
    </row>
    <row r="30" spans="1:13" s="6" customFormat="1" ht="15.95" customHeight="1">
      <c r="A30" s="16">
        <f t="shared" si="0"/>
        <v>27</v>
      </c>
      <c r="B30" s="17" t="s">
        <v>63</v>
      </c>
      <c r="C30" s="17" t="s">
        <v>107</v>
      </c>
      <c r="D30" s="17" t="s">
        <v>108</v>
      </c>
      <c r="E30" s="17" t="s">
        <v>2</v>
      </c>
      <c r="F30" s="17" t="s">
        <v>109</v>
      </c>
      <c r="G30" s="17" t="s">
        <v>101</v>
      </c>
      <c r="H30" s="17">
        <v>16</v>
      </c>
      <c r="I30" s="18">
        <v>100</v>
      </c>
      <c r="J30" s="18">
        <v>40</v>
      </c>
      <c r="K30" s="18">
        <f>H30*I30+J30</f>
        <v>1640</v>
      </c>
      <c r="L30" s="17"/>
      <c r="M30" s="19" t="s">
        <v>110</v>
      </c>
    </row>
    <row r="31" spans="1:13" s="6" customFormat="1" ht="15.95" customHeight="1">
      <c r="A31" s="16">
        <f t="shared" si="0"/>
        <v>28</v>
      </c>
      <c r="B31" s="17" t="s">
        <v>63</v>
      </c>
      <c r="C31" s="17" t="s">
        <v>133</v>
      </c>
      <c r="D31" s="17" t="s">
        <v>134</v>
      </c>
      <c r="E31" s="17" t="s">
        <v>2</v>
      </c>
      <c r="F31" s="17" t="s">
        <v>135</v>
      </c>
      <c r="G31" s="17" t="s">
        <v>136</v>
      </c>
      <c r="H31" s="17">
        <v>40</v>
      </c>
      <c r="I31" s="18">
        <v>60</v>
      </c>
      <c r="J31" s="18">
        <v>40</v>
      </c>
      <c r="K31" s="18">
        <f>H31*I31+J31</f>
        <v>2440</v>
      </c>
      <c r="L31" s="17"/>
      <c r="M31" s="19" t="s">
        <v>137</v>
      </c>
    </row>
    <row r="32" spans="1:13" s="6" customFormat="1" ht="15.95" customHeight="1">
      <c r="A32" s="16">
        <f t="shared" si="0"/>
        <v>29</v>
      </c>
      <c r="B32" s="17" t="s">
        <v>63</v>
      </c>
      <c r="C32" s="17" t="s">
        <v>68</v>
      </c>
      <c r="D32" s="17" t="s">
        <v>69</v>
      </c>
      <c r="E32" s="17" t="s">
        <v>2</v>
      </c>
      <c r="F32" s="17" t="s">
        <v>70</v>
      </c>
      <c r="G32" s="17" t="s">
        <v>70</v>
      </c>
      <c r="H32" s="17">
        <v>14</v>
      </c>
      <c r="I32" s="18">
        <v>100</v>
      </c>
      <c r="J32" s="18">
        <v>40</v>
      </c>
      <c r="K32" s="18">
        <f>H32*I32+J32</f>
        <v>1440</v>
      </c>
      <c r="L32" s="17"/>
      <c r="M32" s="19" t="s">
        <v>71</v>
      </c>
    </row>
    <row r="33" spans="1:13" s="6" customFormat="1" ht="15.95" customHeight="1">
      <c r="A33" s="16">
        <f t="shared" si="0"/>
        <v>30</v>
      </c>
      <c r="B33" s="17" t="s">
        <v>93</v>
      </c>
      <c r="C33" s="17" t="s">
        <v>131</v>
      </c>
      <c r="D33" s="17" t="s">
        <v>132</v>
      </c>
      <c r="E33" s="17" t="s">
        <v>2</v>
      </c>
      <c r="F33" s="17" t="s">
        <v>115</v>
      </c>
      <c r="G33" s="17" t="s">
        <v>115</v>
      </c>
      <c r="H33" s="17">
        <v>25</v>
      </c>
      <c r="I33" s="18">
        <v>60</v>
      </c>
      <c r="J33" s="18">
        <v>40</v>
      </c>
      <c r="K33" s="18">
        <f>H33*I33+J33</f>
        <v>1540</v>
      </c>
      <c r="L33" s="17"/>
      <c r="M33" s="19" t="s">
        <v>130</v>
      </c>
    </row>
    <row r="34" spans="1:13" s="6" customFormat="1" ht="15.95" customHeight="1">
      <c r="A34" s="16">
        <f t="shared" si="0"/>
        <v>31</v>
      </c>
      <c r="B34" s="17" t="s">
        <v>93</v>
      </c>
      <c r="C34" s="17" t="s">
        <v>94</v>
      </c>
      <c r="D34" s="17" t="s">
        <v>95</v>
      </c>
      <c r="E34" s="17" t="s">
        <v>2</v>
      </c>
      <c r="F34" s="17" t="s">
        <v>96</v>
      </c>
      <c r="G34" s="17" t="s">
        <v>97</v>
      </c>
      <c r="H34" s="17">
        <v>15</v>
      </c>
      <c r="I34" s="18">
        <v>50</v>
      </c>
      <c r="J34" s="18">
        <v>40</v>
      </c>
      <c r="K34" s="18">
        <f>H34*I34+J34</f>
        <v>790</v>
      </c>
      <c r="L34" s="17"/>
      <c r="M34" s="19" t="s">
        <v>98</v>
      </c>
    </row>
    <row r="35" spans="1:13" s="6" customFormat="1" ht="15.95" customHeight="1">
      <c r="A35" s="16">
        <f t="shared" si="0"/>
        <v>32</v>
      </c>
      <c r="B35" s="17" t="s">
        <v>33</v>
      </c>
      <c r="C35" s="17" t="s">
        <v>74</v>
      </c>
      <c r="D35" s="17" t="s">
        <v>75</v>
      </c>
      <c r="E35" s="17" t="s">
        <v>2</v>
      </c>
      <c r="F35" s="17" t="s">
        <v>76</v>
      </c>
      <c r="G35" s="17" t="s">
        <v>77</v>
      </c>
      <c r="H35" s="17">
        <v>23</v>
      </c>
      <c r="I35" s="18">
        <v>75</v>
      </c>
      <c r="J35" s="18">
        <v>40</v>
      </c>
      <c r="K35" s="18">
        <f>H35*I35+J35</f>
        <v>1765</v>
      </c>
      <c r="L35" s="17"/>
      <c r="M35" s="19" t="s">
        <v>78</v>
      </c>
    </row>
    <row r="36" spans="1:13" s="6" customFormat="1" ht="15.95" customHeight="1">
      <c r="A36" s="16">
        <f t="shared" si="0"/>
        <v>33</v>
      </c>
      <c r="B36" s="17" t="s">
        <v>33</v>
      </c>
      <c r="C36" s="17" t="s">
        <v>143</v>
      </c>
      <c r="D36" s="17" t="s">
        <v>144</v>
      </c>
      <c r="E36" s="17" t="s">
        <v>2</v>
      </c>
      <c r="F36" s="17" t="s">
        <v>140</v>
      </c>
      <c r="G36" s="17" t="s">
        <v>136</v>
      </c>
      <c r="H36" s="17">
        <v>53</v>
      </c>
      <c r="I36" s="18">
        <v>35</v>
      </c>
      <c r="J36" s="18">
        <v>40</v>
      </c>
      <c r="K36" s="18">
        <f>H36*I36+J36</f>
        <v>1895</v>
      </c>
      <c r="L36" s="22" t="s">
        <v>141</v>
      </c>
      <c r="M36" s="19" t="s">
        <v>142</v>
      </c>
    </row>
    <row r="37" spans="1:13" s="6" customFormat="1" ht="15.95" customHeight="1">
      <c r="A37" s="16">
        <f t="shared" si="0"/>
        <v>34</v>
      </c>
      <c r="B37" s="17" t="s">
        <v>33</v>
      </c>
      <c r="C37" s="17" t="s">
        <v>99</v>
      </c>
      <c r="D37" s="17" t="s">
        <v>100</v>
      </c>
      <c r="E37" s="17" t="s">
        <v>2</v>
      </c>
      <c r="F37" s="17" t="s">
        <v>101</v>
      </c>
      <c r="G37" s="17" t="s">
        <v>101</v>
      </c>
      <c r="H37" s="17">
        <v>13</v>
      </c>
      <c r="I37" s="18">
        <v>45</v>
      </c>
      <c r="J37" s="18">
        <v>40</v>
      </c>
      <c r="K37" s="18">
        <f>H37*I37+J37</f>
        <v>625</v>
      </c>
      <c r="L37" s="17"/>
      <c r="M37" s="19" t="s">
        <v>102</v>
      </c>
    </row>
    <row r="38" spans="1:13" s="6" customFormat="1" ht="15.95" customHeight="1">
      <c r="A38" s="16">
        <f t="shared" si="0"/>
        <v>35</v>
      </c>
      <c r="B38" s="17" t="s">
        <v>33</v>
      </c>
      <c r="C38" s="17" t="s">
        <v>34</v>
      </c>
      <c r="D38" s="17" t="s">
        <v>35</v>
      </c>
      <c r="E38" s="17" t="s">
        <v>2</v>
      </c>
      <c r="F38" s="17" t="s">
        <v>31</v>
      </c>
      <c r="G38" s="17" t="s">
        <v>31</v>
      </c>
      <c r="H38" s="17">
        <v>25</v>
      </c>
      <c r="I38" s="18">
        <v>50</v>
      </c>
      <c r="J38" s="18">
        <v>40</v>
      </c>
      <c r="K38" s="18">
        <f>H38*I38+J38</f>
        <v>1290</v>
      </c>
      <c r="L38" s="17"/>
      <c r="M38" s="19" t="s">
        <v>32</v>
      </c>
    </row>
    <row r="39" spans="1:13" s="6" customFormat="1" ht="15.95" customHeight="1">
      <c r="A39" s="16">
        <f t="shared" si="0"/>
        <v>36</v>
      </c>
      <c r="B39" s="17" t="s">
        <v>36</v>
      </c>
      <c r="C39" s="17" t="s">
        <v>85</v>
      </c>
      <c r="D39" s="17" t="s">
        <v>86</v>
      </c>
      <c r="E39" s="17" t="s">
        <v>2</v>
      </c>
      <c r="F39" s="17" t="s">
        <v>87</v>
      </c>
      <c r="G39" s="17" t="s">
        <v>83</v>
      </c>
      <c r="H39" s="17">
        <v>55</v>
      </c>
      <c r="I39" s="18">
        <v>60</v>
      </c>
      <c r="J39" s="18">
        <v>40</v>
      </c>
      <c r="K39" s="18">
        <f>H39*I39+J39</f>
        <v>3340</v>
      </c>
      <c r="L39" s="17"/>
      <c r="M39" s="19" t="s">
        <v>88</v>
      </c>
    </row>
    <row r="40" spans="1:13" s="6" customFormat="1" ht="15.95" customHeight="1">
      <c r="A40" s="16">
        <f t="shared" si="0"/>
        <v>37</v>
      </c>
      <c r="B40" s="17" t="s">
        <v>36</v>
      </c>
      <c r="C40" s="17" t="s">
        <v>200</v>
      </c>
      <c r="D40" s="17" t="s">
        <v>201</v>
      </c>
      <c r="E40" s="17" t="s">
        <v>2</v>
      </c>
      <c r="F40" s="17" t="s">
        <v>202</v>
      </c>
      <c r="G40" s="17" t="s">
        <v>203</v>
      </c>
      <c r="H40" s="17">
        <v>26</v>
      </c>
      <c r="I40" s="18">
        <v>150</v>
      </c>
      <c r="J40" s="18">
        <v>40</v>
      </c>
      <c r="K40" s="18">
        <f>H40*I40+J40</f>
        <v>3940</v>
      </c>
      <c r="L40" s="17"/>
      <c r="M40" s="19" t="s">
        <v>204</v>
      </c>
    </row>
    <row r="41" spans="1:13" s="6" customFormat="1" ht="15.95" customHeight="1">
      <c r="A41" s="16">
        <f t="shared" si="0"/>
        <v>38</v>
      </c>
      <c r="B41" s="17" t="s">
        <v>36</v>
      </c>
      <c r="C41" s="17" t="s">
        <v>37</v>
      </c>
      <c r="D41" s="17" t="s">
        <v>38</v>
      </c>
      <c r="E41" s="17" t="s">
        <v>2</v>
      </c>
      <c r="F41" s="17" t="s">
        <v>31</v>
      </c>
      <c r="G41" s="17" t="s">
        <v>31</v>
      </c>
      <c r="H41" s="17">
        <v>12</v>
      </c>
      <c r="I41" s="18">
        <v>50</v>
      </c>
      <c r="J41" s="18">
        <v>40</v>
      </c>
      <c r="K41" s="18">
        <f>H41*I41+J41</f>
        <v>640</v>
      </c>
      <c r="L41" s="17"/>
      <c r="M41" s="20" t="s">
        <v>39</v>
      </c>
    </row>
    <row r="42" spans="1:13" s="6" customFormat="1" ht="15.95" customHeight="1">
      <c r="A42" s="16">
        <f t="shared" si="0"/>
        <v>39</v>
      </c>
      <c r="B42" s="17" t="s">
        <v>36</v>
      </c>
      <c r="C42" s="17" t="s">
        <v>40</v>
      </c>
      <c r="D42" s="17" t="s">
        <v>41</v>
      </c>
      <c r="E42" s="17" t="s">
        <v>2</v>
      </c>
      <c r="F42" s="17" t="s">
        <v>31</v>
      </c>
      <c r="G42" s="17" t="s">
        <v>31</v>
      </c>
      <c r="H42" s="17">
        <v>50</v>
      </c>
      <c r="I42" s="18">
        <v>50</v>
      </c>
      <c r="J42" s="18">
        <v>40</v>
      </c>
      <c r="K42" s="18">
        <f>H42*I42+J42</f>
        <v>2540</v>
      </c>
      <c r="L42" s="17"/>
      <c r="M42" s="20" t="s">
        <v>39</v>
      </c>
    </row>
    <row r="43" spans="1:13" s="6" customFormat="1" ht="15.95" customHeight="1">
      <c r="A43" s="16">
        <f t="shared" si="0"/>
        <v>40</v>
      </c>
      <c r="B43" s="17" t="s">
        <v>36</v>
      </c>
      <c r="C43" s="17" t="s">
        <v>89</v>
      </c>
      <c r="D43" s="17" t="s">
        <v>90</v>
      </c>
      <c r="E43" s="17" t="s">
        <v>2</v>
      </c>
      <c r="F43" s="17" t="s">
        <v>91</v>
      </c>
      <c r="G43" s="17" t="s">
        <v>83</v>
      </c>
      <c r="H43" s="17">
        <v>29</v>
      </c>
      <c r="I43" s="18">
        <v>70</v>
      </c>
      <c r="J43" s="18">
        <v>40</v>
      </c>
      <c r="K43" s="18">
        <f>H43*I43+J43</f>
        <v>2070</v>
      </c>
      <c r="L43" s="17"/>
      <c r="M43" s="19" t="s">
        <v>92</v>
      </c>
    </row>
    <row r="44" spans="1:13" s="6" customFormat="1" ht="15.95" customHeight="1">
      <c r="A44" s="16">
        <f t="shared" si="0"/>
        <v>41</v>
      </c>
      <c r="B44" s="17" t="s">
        <v>36</v>
      </c>
      <c r="C44" s="17" t="s">
        <v>42</v>
      </c>
      <c r="D44" s="17" t="s">
        <v>43</v>
      </c>
      <c r="E44" s="17" t="s">
        <v>2</v>
      </c>
      <c r="F44" s="17" t="s">
        <v>44</v>
      </c>
      <c r="G44" s="17" t="s">
        <v>31</v>
      </c>
      <c r="H44" s="17">
        <v>24</v>
      </c>
      <c r="I44" s="18">
        <v>50</v>
      </c>
      <c r="J44" s="18">
        <v>40</v>
      </c>
      <c r="K44" s="18">
        <f>H44*I44+J44</f>
        <v>1240</v>
      </c>
      <c r="L44" s="17"/>
      <c r="M44" s="19" t="s">
        <v>45</v>
      </c>
    </row>
    <row r="45" spans="1:13" s="6" customFormat="1" ht="15.95" customHeight="1">
      <c r="A45" s="16">
        <f t="shared" si="0"/>
        <v>42</v>
      </c>
      <c r="B45" s="17" t="s">
        <v>36</v>
      </c>
      <c r="C45" s="17" t="s">
        <v>55</v>
      </c>
      <c r="D45" s="17" t="s">
        <v>56</v>
      </c>
      <c r="E45" s="17" t="s">
        <v>2</v>
      </c>
      <c r="F45" s="17" t="s">
        <v>57</v>
      </c>
      <c r="G45" s="17" t="s">
        <v>53</v>
      </c>
      <c r="H45" s="17">
        <v>21</v>
      </c>
      <c r="I45" s="18">
        <v>80</v>
      </c>
      <c r="J45" s="18">
        <v>40</v>
      </c>
      <c r="K45" s="18">
        <f>H45*I45+J45</f>
        <v>1720</v>
      </c>
      <c r="L45" s="17"/>
      <c r="M45" s="19" t="s">
        <v>58</v>
      </c>
    </row>
    <row r="46" spans="1:13" s="6" customFormat="1" ht="15.95" customHeight="1">
      <c r="A46" s="16">
        <f t="shared" si="0"/>
        <v>43</v>
      </c>
      <c r="B46" s="17" t="s">
        <v>36</v>
      </c>
      <c r="C46" s="17" t="s">
        <v>153</v>
      </c>
      <c r="D46" s="17" t="s">
        <v>154</v>
      </c>
      <c r="E46" s="17" t="s">
        <v>2</v>
      </c>
      <c r="F46" s="17" t="s">
        <v>147</v>
      </c>
      <c r="G46" s="17" t="s">
        <v>148</v>
      </c>
      <c r="H46" s="17">
        <v>5</v>
      </c>
      <c r="I46" s="18">
        <v>70</v>
      </c>
      <c r="J46" s="18">
        <v>40</v>
      </c>
      <c r="K46" s="18">
        <f>H46*I46+J46</f>
        <v>390</v>
      </c>
      <c r="L46" s="17"/>
      <c r="M46" s="19" t="s">
        <v>149</v>
      </c>
    </row>
    <row r="47" spans="1:13" s="6" customFormat="1" ht="15.95" customHeight="1">
      <c r="A47" s="16">
        <f t="shared" si="0"/>
        <v>44</v>
      </c>
      <c r="B47" s="17" t="s">
        <v>36</v>
      </c>
      <c r="C47" s="17" t="s">
        <v>155</v>
      </c>
      <c r="D47" s="17" t="s">
        <v>156</v>
      </c>
      <c r="E47" s="17" t="s">
        <v>2</v>
      </c>
      <c r="F47" s="17" t="s">
        <v>147</v>
      </c>
      <c r="G47" s="17" t="s">
        <v>148</v>
      </c>
      <c r="H47" s="17">
        <v>18</v>
      </c>
      <c r="I47" s="18">
        <v>70</v>
      </c>
      <c r="J47" s="18">
        <v>40</v>
      </c>
      <c r="K47" s="18">
        <f>H47*I47+J47</f>
        <v>1300</v>
      </c>
      <c r="L47" s="17"/>
      <c r="M47" s="19" t="s">
        <v>152</v>
      </c>
    </row>
    <row r="48" spans="1:13" s="6" customFormat="1" ht="15.95" customHeight="1">
      <c r="A48" s="16">
        <f t="shared" si="0"/>
        <v>45</v>
      </c>
      <c r="B48" s="17" t="s">
        <v>36</v>
      </c>
      <c r="C48" s="17" t="s">
        <v>157</v>
      </c>
      <c r="D48" s="17" t="s">
        <v>158</v>
      </c>
      <c r="E48" s="17" t="s">
        <v>2</v>
      </c>
      <c r="F48" s="17" t="s">
        <v>147</v>
      </c>
      <c r="G48" s="17" t="s">
        <v>148</v>
      </c>
      <c r="H48" s="17">
        <v>13</v>
      </c>
      <c r="I48" s="18">
        <v>70</v>
      </c>
      <c r="J48" s="18">
        <v>40</v>
      </c>
      <c r="K48" s="18">
        <f>H48*I48+J48</f>
        <v>950</v>
      </c>
      <c r="L48" s="17"/>
      <c r="M48" s="19" t="s">
        <v>159</v>
      </c>
    </row>
    <row r="49" spans="1:13" s="6" customFormat="1" ht="15.95" customHeight="1">
      <c r="A49" s="16">
        <f t="shared" si="0"/>
        <v>46</v>
      </c>
      <c r="B49" s="17" t="s">
        <v>36</v>
      </c>
      <c r="C49" s="17" t="s">
        <v>126</v>
      </c>
      <c r="D49" s="17" t="s">
        <v>127</v>
      </c>
      <c r="E49" s="17" t="s">
        <v>2</v>
      </c>
      <c r="F49" s="17" t="s">
        <v>12</v>
      </c>
      <c r="G49" s="17" t="s">
        <v>115</v>
      </c>
      <c r="H49" s="17">
        <v>21</v>
      </c>
      <c r="I49" s="18">
        <v>60</v>
      </c>
      <c r="J49" s="18">
        <v>40</v>
      </c>
      <c r="K49" s="18">
        <f>H49*I49+J49</f>
        <v>1300</v>
      </c>
      <c r="L49" s="17"/>
      <c r="M49" s="19" t="s">
        <v>119</v>
      </c>
    </row>
    <row r="50" spans="1:13" s="6" customFormat="1" ht="15.95" customHeight="1">
      <c r="A50" s="16">
        <f t="shared" si="0"/>
        <v>47</v>
      </c>
      <c r="B50" s="17" t="s">
        <v>36</v>
      </c>
      <c r="C50" s="17" t="s">
        <v>209</v>
      </c>
      <c r="D50" s="17" t="s">
        <v>210</v>
      </c>
      <c r="E50" s="17" t="s">
        <v>2</v>
      </c>
      <c r="F50" s="17" t="s">
        <v>211</v>
      </c>
      <c r="G50" s="17" t="s">
        <v>212</v>
      </c>
      <c r="H50" s="17">
        <v>10</v>
      </c>
      <c r="I50" s="18">
        <v>110</v>
      </c>
      <c r="J50" s="18">
        <v>40</v>
      </c>
      <c r="K50" s="18">
        <f>H50*I50+J50</f>
        <v>1140</v>
      </c>
      <c r="L50" s="17"/>
      <c r="M50" s="19" t="s">
        <v>213</v>
      </c>
    </row>
    <row r="51" spans="1:13" s="6" customFormat="1" ht="15.95" customHeight="1">
      <c r="A51" s="16">
        <f t="shared" si="0"/>
        <v>48</v>
      </c>
      <c r="B51" s="17" t="s">
        <v>36</v>
      </c>
      <c r="C51" s="17" t="s">
        <v>72</v>
      </c>
      <c r="D51" s="17" t="s">
        <v>73</v>
      </c>
      <c r="E51" s="17" t="s">
        <v>2</v>
      </c>
      <c r="F51" s="17" t="s">
        <v>70</v>
      </c>
      <c r="G51" s="17" t="s">
        <v>70</v>
      </c>
      <c r="H51" s="17">
        <v>25</v>
      </c>
      <c r="I51" s="18">
        <v>100</v>
      </c>
      <c r="J51" s="18">
        <v>40</v>
      </c>
      <c r="K51" s="18">
        <f>H51*I51+J51</f>
        <v>2540</v>
      </c>
      <c r="L51" s="17"/>
      <c r="M51" s="19" t="s">
        <v>71</v>
      </c>
    </row>
    <row r="52" spans="1:13" s="6" customFormat="1" ht="15.95" customHeight="1">
      <c r="A52" s="16">
        <f t="shared" si="0"/>
        <v>49</v>
      </c>
      <c r="B52" s="17" t="s">
        <v>36</v>
      </c>
      <c r="C52" s="17" t="s">
        <v>205</v>
      </c>
      <c r="D52" s="17" t="s">
        <v>206</v>
      </c>
      <c r="E52" s="17" t="s">
        <v>2</v>
      </c>
      <c r="F52" s="22" t="s">
        <v>207</v>
      </c>
      <c r="G52" s="17" t="s">
        <v>203</v>
      </c>
      <c r="H52" s="17">
        <v>13</v>
      </c>
      <c r="I52" s="18">
        <v>120</v>
      </c>
      <c r="J52" s="18">
        <v>40</v>
      </c>
      <c r="K52" s="18">
        <f>H52*I52+J52</f>
        <v>1600</v>
      </c>
      <c r="L52" s="17"/>
      <c r="M52" s="19" t="s">
        <v>208</v>
      </c>
    </row>
    <row r="53" spans="1:13" s="6" customFormat="1" ht="15.95" customHeight="1">
      <c r="A53" s="16">
        <f t="shared" si="0"/>
        <v>50</v>
      </c>
      <c r="B53" s="17" t="s">
        <v>36</v>
      </c>
      <c r="C53" s="17" t="s">
        <v>196</v>
      </c>
      <c r="D53" s="17" t="s">
        <v>197</v>
      </c>
      <c r="E53" s="17" t="s">
        <v>2</v>
      </c>
      <c r="F53" s="17" t="s">
        <v>198</v>
      </c>
      <c r="G53" s="17" t="s">
        <v>187</v>
      </c>
      <c r="H53" s="17">
        <v>13</v>
      </c>
      <c r="I53" s="18">
        <v>50</v>
      </c>
      <c r="J53" s="18">
        <v>40</v>
      </c>
      <c r="K53" s="18">
        <f>H53*I53+J53</f>
        <v>690</v>
      </c>
      <c r="L53" s="17"/>
      <c r="M53" s="19" t="s">
        <v>199</v>
      </c>
    </row>
    <row r="54" spans="1:13" s="32" customFormat="1" ht="15.95" customHeight="1">
      <c r="A54" s="13" t="s">
        <v>215</v>
      </c>
      <c r="B54" s="14"/>
      <c r="C54" s="14"/>
      <c r="D54" s="14"/>
      <c r="E54" s="14"/>
      <c r="F54" s="14"/>
      <c r="G54" s="14"/>
      <c r="H54" s="14"/>
      <c r="I54" s="14"/>
      <c r="J54" s="15"/>
      <c r="K54" s="7">
        <f>SUM(K4:K53)</f>
        <v>71830</v>
      </c>
      <c r="L54" s="11"/>
      <c r="M54" s="29"/>
    </row>
    <row r="55" spans="1:13" s="6" customFormat="1" ht="15.95" customHeight="1">
      <c r="A55" s="8"/>
      <c r="B55" s="9"/>
      <c r="C55" s="9"/>
      <c r="D55" s="9"/>
      <c r="E55" s="9"/>
      <c r="F55" s="9"/>
      <c r="G55" s="9"/>
      <c r="H55" s="4">
        <f>SUM(H4:H53)</f>
        <v>1078</v>
      </c>
      <c r="I55" s="10"/>
      <c r="J55" s="10"/>
      <c r="K55" s="10"/>
      <c r="L55" s="10"/>
      <c r="M55" s="30"/>
    </row>
    <row r="56" spans="1:13" s="3" customFormat="1" ht="31.5" customHeight="1">
      <c r="A56" s="24" t="s">
        <v>214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31"/>
    </row>
    <row r="57" spans="1:13" s="3" customFormat="1" ht="30" customHeight="1">
      <c r="A57" s="28" t="s">
        <v>1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31"/>
    </row>
  </sheetData>
  <sortState ref="B4:L53">
    <sortCondition ref="B4:B53"/>
    <sortCondition ref="C4:C53"/>
  </sortState>
  <mergeCells count="7">
    <mergeCell ref="A54:J54"/>
    <mergeCell ref="A56:L56"/>
    <mergeCell ref="A57:L57"/>
    <mergeCell ref="I1:L1"/>
    <mergeCell ref="A1:H1"/>
    <mergeCell ref="I2:L2"/>
    <mergeCell ref="A2:H2"/>
  </mergeCells>
  <conditionalFormatting sqref="C55 C58:C1048576">
    <cfRule type="duplicateValues" dxfId="6" priority="3"/>
  </conditionalFormatting>
  <conditionalFormatting sqref="C3:C53">
    <cfRule type="duplicateValues" dxfId="5" priority="4"/>
  </conditionalFormatting>
  <conditionalFormatting sqref="D3:D53">
    <cfRule type="duplicateValues" dxfId="4" priority="5"/>
  </conditionalFormatting>
  <pageMargins left="0.31496062992125984" right="0.27559055118110237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2026-01-17T15:09:09Z</cp:lastPrinted>
  <dcterms:created xsi:type="dcterms:W3CDTF">2025-02-10T06:56:40Z</dcterms:created>
  <dcterms:modified xsi:type="dcterms:W3CDTF">2026-01-17T15:11:29Z</dcterms:modified>
</cp:coreProperties>
</file>