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6" i="1"/>
  <c r="K10" s="1"/>
  <c r="I5" l="1"/>
  <c r="K5" s="1"/>
  <c r="I7"/>
  <c r="K7" s="1"/>
  <c r="I8"/>
  <c r="K8" s="1"/>
  <c r="I9"/>
  <c r="K9" s="1"/>
  <c r="I4"/>
  <c r="K4" s="1"/>
</calcChain>
</file>

<file path=xl/sharedStrings.xml><?xml version="1.0" encoding="utf-8"?>
<sst xmlns="http://schemas.openxmlformats.org/spreadsheetml/2006/main" count="47" uniqueCount="39">
  <si>
    <t>CN Date</t>
  </si>
  <si>
    <t>01/4/2025</t>
  </si>
  <si>
    <t>1257</t>
  </si>
  <si>
    <t>1258</t>
  </si>
  <si>
    <t>1254</t>
  </si>
  <si>
    <t>08/4/2025</t>
  </si>
  <si>
    <t>18</t>
  </si>
  <si>
    <t>4063</t>
  </si>
  <si>
    <t>16/4/2025</t>
  </si>
  <si>
    <t>040</t>
  </si>
  <si>
    <t>SL</t>
  </si>
  <si>
    <t>JA/00037</t>
  </si>
  <si>
    <t>JA/00038</t>
  </si>
  <si>
    <t>JA/00083</t>
  </si>
  <si>
    <t>JA/00450</t>
  </si>
  <si>
    <t>JA/00551</t>
  </si>
  <si>
    <t>JA/01197</t>
  </si>
  <si>
    <t>LR NO</t>
  </si>
  <si>
    <t>BERHAMPUR</t>
  </si>
  <si>
    <t>NALCO</t>
  </si>
  <si>
    <t>SUNDARGARH</t>
  </si>
  <si>
    <t>BARGARH</t>
  </si>
  <si>
    <t>ANGUL</t>
  </si>
  <si>
    <t>BOLANGIR</t>
  </si>
  <si>
    <t>CTC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</si>
  <si>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</si>
  <si>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</si>
  <si>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</si>
  <si>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</si>
  <si>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</si>
  <si>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</si>
  <si>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</si>
  <si>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</si>
  <si>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</si>
  <si>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NIPPON PAINT INDIA PRIVATE LIMITED
Address: Plot No.330, Commercial House, Cantonment Road,cuttack-753011 ODISHA,7008848544
GST No:21AACCN2352F1Z2
</t>
  </si>
  <si>
    <t>Thanking you for your business.
PRAGATI LOGISTICS</t>
  </si>
  <si>
    <t>(RUPEES FOUR THOUSAND FOUR HUNDRED FOURTY TWO ONLY)</t>
  </si>
  <si>
    <t>Kindly, verify &amp; confirm within 7 days, else GST will be filed by 20th MAY, 2025. 
GST to be paid by Consignor under Reverse Charge Mechanism(RCM) as per GST.</t>
  </si>
  <si>
    <t xml:space="preserve">Bill Date: 30/04/2025
Bill NO : 4960
Total Amount: 4539.00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</si>
</sst>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9"/>
      <color rgb="FF3E4B5B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3" fontId="4" fillId="0" borderId="0" xfId="0" applyNumberFormat="1" applyFont="1"/>
    <xf numFmtId="2" fontId="0" fillId="0" borderId="0" xfId="0" applyNumberFormat="1" applyFont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7</xdr:col>
      <xdr:colOff>323850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76200"/>
          <a:ext cx="41243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I2" sqref="I2:K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8.28515625" bestFit="1" customWidth="1"/>
    <col min="9" max="9" width="6.140625" customWidth="1"/>
    <col min="10" max="10" width="8.140625" customWidth="1"/>
    <col min="11" max="11" width="9.7109375" customWidth="1"/>
  </cols>
  <sheetData>
    <row r="1" spans="1:14" s="1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33</v>
      </c>
      <c r="J1" s="16"/>
      <c r="K1" s="16"/>
    </row>
    <row r="2" spans="1:14" s="1" customFormat="1" ht="69" customHeight="1">
      <c r="A2" s="13" t="s">
        <v>34</v>
      </c>
      <c r="B2" s="14"/>
      <c r="C2" s="14"/>
      <c r="D2" s="14"/>
      <c r="E2" s="14"/>
      <c r="F2" s="14"/>
      <c r="G2" s="14"/>
      <c r="H2" s="15"/>
      <c r="I2" s="17" t="s">
        <v>38</v>
      </c>
      <c r="J2" s="17"/>
      <c r="K2" s="17"/>
    </row>
    <row r="3" spans="1:14" s="5" customFormat="1">
      <c r="A3" s="4" t="s">
        <v>10</v>
      </c>
      <c r="B3" s="4" t="s">
        <v>0</v>
      </c>
      <c r="C3" s="4" t="s">
        <v>17</v>
      </c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</row>
    <row r="4" spans="1:14">
      <c r="A4" s="2">
        <v>1</v>
      </c>
      <c r="B4" s="2" t="s">
        <v>1</v>
      </c>
      <c r="C4" s="2" t="s">
        <v>11</v>
      </c>
      <c r="D4" s="2" t="s">
        <v>2</v>
      </c>
      <c r="E4" s="3" t="s">
        <v>24</v>
      </c>
      <c r="F4" s="2" t="s">
        <v>18</v>
      </c>
      <c r="G4" s="2">
        <v>8</v>
      </c>
      <c r="H4" s="2">
        <v>130.19999999999999</v>
      </c>
      <c r="I4" s="2">
        <f>VLOOKUP(F4,'[1]BIOSTARDT INDIA'!$C$3:$E$328,3,FALSE)</f>
        <v>3.75</v>
      </c>
      <c r="J4" s="6">
        <v>20</v>
      </c>
      <c r="K4" s="6">
        <f>H4*I4+J4</f>
        <v>508.24999999999994</v>
      </c>
    </row>
    <row r="5" spans="1:14">
      <c r="A5" s="2">
        <v>2</v>
      </c>
      <c r="B5" s="2" t="s">
        <v>1</v>
      </c>
      <c r="C5" s="2" t="s">
        <v>12</v>
      </c>
      <c r="D5" s="2" t="s">
        <v>3</v>
      </c>
      <c r="E5" s="3" t="s">
        <v>24</v>
      </c>
      <c r="F5" s="2" t="s">
        <v>19</v>
      </c>
      <c r="G5" s="2">
        <v>10</v>
      </c>
      <c r="H5" s="2">
        <v>144</v>
      </c>
      <c r="I5" s="2">
        <f>VLOOKUP(F5,'[1]BIOSTARDT INDIA'!$C$3:$E$328,3,FALSE)</f>
        <v>3.75</v>
      </c>
      <c r="J5" s="6">
        <v>20</v>
      </c>
      <c r="K5" s="6">
        <f t="shared" ref="K5:K9" si="0">H5*I5+J5</f>
        <v>560</v>
      </c>
    </row>
    <row r="6" spans="1:14">
      <c r="A6" s="2">
        <v>3</v>
      </c>
      <c r="B6" s="2" t="s">
        <v>1</v>
      </c>
      <c r="C6" s="2" t="s">
        <v>13</v>
      </c>
      <c r="D6" s="2" t="s">
        <v>4</v>
      </c>
      <c r="E6" s="3" t="s">
        <v>24</v>
      </c>
      <c r="F6" s="2" t="s">
        <v>20</v>
      </c>
      <c r="G6" s="2">
        <v>2</v>
      </c>
      <c r="H6" s="2">
        <v>30.24</v>
      </c>
      <c r="I6" s="2">
        <v>4.88</v>
      </c>
      <c r="J6" s="6">
        <v>20</v>
      </c>
      <c r="K6" s="6">
        <f>50*I6+J6</f>
        <v>264</v>
      </c>
    </row>
    <row r="7" spans="1:14">
      <c r="A7" s="2">
        <v>4</v>
      </c>
      <c r="B7" s="2" t="s">
        <v>5</v>
      </c>
      <c r="C7" s="2" t="s">
        <v>14</v>
      </c>
      <c r="D7" s="2" t="s">
        <v>6</v>
      </c>
      <c r="E7" s="3" t="s">
        <v>24</v>
      </c>
      <c r="F7" s="2" t="s">
        <v>21</v>
      </c>
      <c r="G7" s="2">
        <v>57</v>
      </c>
      <c r="H7" s="2">
        <v>386.6</v>
      </c>
      <c r="I7" s="2">
        <f>VLOOKUP(F7,'[1]BIOSTARDT INDIA'!$C$3:$E$328,3,FALSE)</f>
        <v>3.75</v>
      </c>
      <c r="J7" s="6">
        <v>20</v>
      </c>
      <c r="K7" s="6">
        <f t="shared" si="0"/>
        <v>1469.75</v>
      </c>
      <c r="N7" s="9"/>
    </row>
    <row r="8" spans="1:14">
      <c r="A8" s="2">
        <v>5</v>
      </c>
      <c r="B8" s="2" t="s">
        <v>5</v>
      </c>
      <c r="C8" s="2" t="s">
        <v>15</v>
      </c>
      <c r="D8" s="2" t="s">
        <v>7</v>
      </c>
      <c r="E8" s="3" t="s">
        <v>24</v>
      </c>
      <c r="F8" s="2" t="s">
        <v>22</v>
      </c>
      <c r="G8" s="2">
        <v>27</v>
      </c>
      <c r="H8" s="2">
        <v>312</v>
      </c>
      <c r="I8" s="2">
        <f>VLOOKUP(F8,'[1]BIOSTARDT INDIA'!$C$3:$E$328,3,FALSE)</f>
        <v>3.75</v>
      </c>
      <c r="J8" s="6">
        <v>20</v>
      </c>
      <c r="K8" s="6">
        <f t="shared" si="0"/>
        <v>1190</v>
      </c>
    </row>
    <row r="9" spans="1:14">
      <c r="A9" s="2">
        <v>7</v>
      </c>
      <c r="B9" s="2" t="s">
        <v>8</v>
      </c>
      <c r="C9" s="2" t="s">
        <v>16</v>
      </c>
      <c r="D9" s="2" t="s">
        <v>9</v>
      </c>
      <c r="E9" s="3" t="s">
        <v>24</v>
      </c>
      <c r="F9" s="2" t="s">
        <v>23</v>
      </c>
      <c r="G9" s="2">
        <v>13</v>
      </c>
      <c r="H9" s="2">
        <v>107.94</v>
      </c>
      <c r="I9" s="2">
        <f>VLOOKUP(F9,'[1]BIOSTARDT INDIA'!$C$3:$E$328,3,FALSE)</f>
        <v>4.88</v>
      </c>
      <c r="J9" s="6">
        <v>20</v>
      </c>
      <c r="K9" s="6">
        <f t="shared" si="0"/>
        <v>546.74720000000002</v>
      </c>
      <c r="N9" s="10"/>
    </row>
    <row r="10" spans="1:14" s="8" customFormat="1">
      <c r="A10" s="18" t="s">
        <v>36</v>
      </c>
      <c r="B10" s="19"/>
      <c r="C10" s="19"/>
      <c r="D10" s="19"/>
      <c r="E10" s="19"/>
      <c r="F10" s="19"/>
      <c r="G10" s="19"/>
      <c r="H10" s="19"/>
      <c r="I10" s="20"/>
      <c r="J10" s="21"/>
      <c r="K10" s="7">
        <f>ROUND(SUM(K4:K9),0)</f>
        <v>4539</v>
      </c>
    </row>
    <row r="11" spans="1:14" s="8" customFormat="1" ht="30" customHeight="1">
      <c r="A11" s="11" t="s">
        <v>37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</row>
    <row r="12" spans="1:14" s="8" customFormat="1" ht="30" customHeight="1">
      <c r="A12" s="11" t="s">
        <v>35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</row>
  </sheetData>
  <mergeCells count="7">
    <mergeCell ref="A11:K11"/>
    <mergeCell ref="A12:K12"/>
    <mergeCell ref="A1:H1"/>
    <mergeCell ref="I1:K1"/>
    <mergeCell ref="A2:H2"/>
    <mergeCell ref="I2:K2"/>
    <mergeCell ref="A10:J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2025-05-21T06:57:13Z</dcterms:created>
  <dcterms:modified xsi:type="dcterms:W3CDTF">2025-05-21T10:53:36Z</dcterms:modified>
</cp:coreProperties>
</file>