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definedNames>
    <definedName name="_xlnm._FilterDatabase" localSheetId="0" hidden="1">Invoice!$A$3:$Y$13</definedName>
  </definedNames>
  <calcPr calcId="124519"/>
</workbook>
</file>

<file path=xl/calcChain.xml><?xml version="1.0" encoding="utf-8"?>
<calcChain xmlns="http://schemas.openxmlformats.org/spreadsheetml/2006/main">
  <c r="H14" i="1"/>
  <c r="G14"/>
  <c r="L11"/>
  <c r="J8"/>
  <c r="L8" s="1"/>
  <c r="J7"/>
  <c r="L7" s="1"/>
  <c r="J6"/>
  <c r="L6" s="1"/>
  <c r="J5"/>
  <c r="L5" s="1"/>
  <c r="J10"/>
  <c r="L10" s="1"/>
  <c r="J9"/>
  <c r="L9" s="1"/>
  <c r="J4"/>
  <c r="L4" s="1"/>
  <c r="A5"/>
  <c r="A6" s="1"/>
  <c r="A7" s="1"/>
  <c r="A8" s="1"/>
  <c r="A9" s="1"/>
  <c r="A10" s="1"/>
</calcChain>
</file>

<file path=xl/sharedStrings.xml><?xml version="1.0" encoding="utf-8"?>
<sst xmlns="http://schemas.openxmlformats.org/spreadsheetml/2006/main" count="53" uniqueCount="43">
  <si>
    <t>INVOICE
PRAGATI LOGISTICS,SAMANTA SAHI KHUNTIA LANE,8984191006
GST No:21AGHPB9356M1Z9</t>
  </si>
  <si>
    <t>27/3/2025</t>
  </si>
  <si>
    <t>03917</t>
  </si>
  <si>
    <t>3914</t>
  </si>
  <si>
    <t>28/3/2025</t>
  </si>
  <si>
    <t>3936</t>
  </si>
  <si>
    <t>3939</t>
  </si>
  <si>
    <t>1237</t>
  </si>
  <si>
    <t>3868</t>
  </si>
  <si>
    <t>29/3/2025</t>
  </si>
  <si>
    <t>1250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</si>
  <si>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</si>
  <si>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</si>
  <si>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</si>
  <si>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</si>
  <si>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</si>
  <si>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</si>
  <si>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</si>
  <si>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</si>
  <si>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</si>
  <si>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CH.</t>
  </si>
  <si>
    <t>AMOUNT</t>
  </si>
  <si>
    <t>JA/28702</t>
  </si>
  <si>
    <t>JA/28704</t>
  </si>
  <si>
    <t>JA/28738</t>
  </si>
  <si>
    <t>JA/28750</t>
  </si>
  <si>
    <t>JA/29161</t>
  </si>
  <si>
    <t>JA/29159</t>
  </si>
  <si>
    <t>JA/29209</t>
  </si>
  <si>
    <t>DESTINATION</t>
  </si>
  <si>
    <t>SUNDARGARH</t>
  </si>
  <si>
    <t>SAMBALPUR</t>
  </si>
  <si>
    <t>CHARAMPA</t>
  </si>
  <si>
    <t>BALASORE</t>
  </si>
  <si>
    <t>BHAWANIPATNA</t>
  </si>
  <si>
    <t>BOLANGIR</t>
  </si>
  <si>
    <t>BHANJANAGAR</t>
  </si>
  <si>
    <t>CTC</t>
  </si>
  <si>
    <t>Kindly, verify &amp; confirm within 7 days, else GST will be filed by 20th APR, 2025. 
GST to be paid by Consignor under Reverse Charge Mechanism(RCM) as per GST.</t>
  </si>
  <si>
    <t>DD.CH.</t>
  </si>
  <si>
    <t xml:space="preserve">NIPPON PAINT INDIA PRIVATE LIMITED
Address: JAGATPUR,CUTTACK
GST No:21AACCN2352F1Z2
</t>
  </si>
  <si>
    <t>(RUPEES SEVEN THOUSAND NINE HUNDRED SIXTY EIGHT ONLY)</t>
  </si>
  <si>
    <t xml:space="preserve">Bill Date:31/03/2025
Bill NO : 39268
Total Amount: 7968.00
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</si>
</sst>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Border="1"/>
    <xf numFmtId="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0" fillId="0" borderId="0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 wrapText="1"/>
    </xf>
    <xf numFmtId="165" fontId="0" fillId="0" borderId="1" xfId="0" applyNumberFormat="1" applyFont="1" applyBorder="1" applyAlignment="1">
      <alignment wrapText="1"/>
    </xf>
    <xf numFmtId="165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7</xdr:col>
      <xdr:colOff>333375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41243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4"/>
  <sheetViews>
    <sheetView tabSelected="1" workbookViewId="0">
      <selection activeCell="V7" sqref="V7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6.140625" style="1" bestFit="1" customWidth="1"/>
    <col min="6" max="6" width="7.85546875" style="1" bestFit="1" customWidth="1"/>
    <col min="7" max="7" width="6" style="1" customWidth="1"/>
    <col min="8" max="8" width="8.7109375" style="26" customWidth="1"/>
    <col min="9" max="9" width="6.5703125" style="2" customWidth="1"/>
    <col min="10" max="10" width="7.7109375" style="2" customWidth="1"/>
    <col min="11" max="11" width="6.42578125" style="2" bestFit="1" customWidth="1"/>
    <col min="12" max="12" width="9.85546875" style="2" customWidth="1"/>
    <col min="13" max="13" width="9.140625" style="1" customWidth="1"/>
    <col min="14" max="16384" width="9.140625" style="1"/>
  </cols>
  <sheetData>
    <row r="1" spans="1:25" ht="90" customHeight="1">
      <c r="A1" s="35"/>
      <c r="B1" s="36"/>
      <c r="C1" s="36"/>
      <c r="D1" s="36"/>
      <c r="E1" s="36"/>
      <c r="F1" s="36"/>
      <c r="G1" s="36"/>
      <c r="H1" s="36"/>
      <c r="I1" s="33" t="s">
        <v>0</v>
      </c>
      <c r="J1" s="33"/>
      <c r="K1" s="34"/>
      <c r="L1" s="34"/>
    </row>
    <row r="2" spans="1:25" ht="66" customHeight="1">
      <c r="A2" s="37" t="s">
        <v>40</v>
      </c>
      <c r="B2" s="38"/>
      <c r="C2" s="38"/>
      <c r="D2" s="38"/>
      <c r="E2" s="38"/>
      <c r="F2" s="38"/>
      <c r="G2" s="38"/>
      <c r="H2" s="39"/>
      <c r="I2" s="33" t="s">
        <v>42</v>
      </c>
      <c r="J2" s="33"/>
      <c r="K2" s="34"/>
      <c r="L2" s="34"/>
    </row>
    <row r="3" spans="1:25" s="3" customFormat="1" ht="15" customHeight="1">
      <c r="A3" s="8" t="s">
        <v>12</v>
      </c>
      <c r="B3" s="8" t="s">
        <v>13</v>
      </c>
      <c r="C3" s="8" t="s">
        <v>14</v>
      </c>
      <c r="D3" s="8" t="s">
        <v>15</v>
      </c>
      <c r="E3" s="8" t="s">
        <v>29</v>
      </c>
      <c r="F3" s="8" t="s">
        <v>16</v>
      </c>
      <c r="G3" s="8" t="s">
        <v>17</v>
      </c>
      <c r="H3" s="24" t="s">
        <v>18</v>
      </c>
      <c r="I3" s="9" t="s">
        <v>19</v>
      </c>
      <c r="J3" s="9" t="s">
        <v>39</v>
      </c>
      <c r="K3" s="9" t="s">
        <v>20</v>
      </c>
      <c r="L3" s="9" t="s">
        <v>21</v>
      </c>
    </row>
    <row r="4" spans="1:25" ht="15" customHeight="1">
      <c r="A4" s="12">
        <v>1</v>
      </c>
      <c r="B4" s="4" t="s">
        <v>1</v>
      </c>
      <c r="C4" s="4" t="s">
        <v>22</v>
      </c>
      <c r="D4" s="10" t="s">
        <v>37</v>
      </c>
      <c r="E4" s="6" t="s">
        <v>30</v>
      </c>
      <c r="F4" s="4" t="s">
        <v>2</v>
      </c>
      <c r="G4" s="4">
        <v>1</v>
      </c>
      <c r="H4" s="25">
        <v>24</v>
      </c>
      <c r="I4" s="11">
        <v>6</v>
      </c>
      <c r="J4" s="11">
        <f>G4*25</f>
        <v>25</v>
      </c>
      <c r="K4" s="7">
        <v>40</v>
      </c>
      <c r="L4" s="7">
        <f>100*I4+J4+K4</f>
        <v>665</v>
      </c>
    </row>
    <row r="5" spans="1:25" ht="15" customHeight="1">
      <c r="A5" s="12">
        <f>A4+1</f>
        <v>2</v>
      </c>
      <c r="B5" s="4" t="s">
        <v>1</v>
      </c>
      <c r="C5" s="4" t="s">
        <v>23</v>
      </c>
      <c r="D5" s="10" t="s">
        <v>37</v>
      </c>
      <c r="E5" s="6" t="s">
        <v>31</v>
      </c>
      <c r="F5" s="4" t="s">
        <v>3</v>
      </c>
      <c r="G5" s="4">
        <v>9</v>
      </c>
      <c r="H5" s="25">
        <v>92</v>
      </c>
      <c r="I5" s="7">
        <v>5</v>
      </c>
      <c r="J5" s="7">
        <f>G5*20</f>
        <v>180</v>
      </c>
      <c r="K5" s="7">
        <v>40</v>
      </c>
      <c r="L5" s="7">
        <f>100*I5+J5+K5</f>
        <v>720</v>
      </c>
    </row>
    <row r="6" spans="1:25" ht="15" customHeight="1">
      <c r="A6" s="12">
        <f t="shared" ref="A6:A10" si="0">A5+1</f>
        <v>3</v>
      </c>
      <c r="B6" s="4" t="s">
        <v>1</v>
      </c>
      <c r="C6" s="4" t="s">
        <v>27</v>
      </c>
      <c r="D6" s="10" t="s">
        <v>37</v>
      </c>
      <c r="E6" s="6" t="s">
        <v>35</v>
      </c>
      <c r="F6" s="4" t="s">
        <v>8</v>
      </c>
      <c r="G6" s="4">
        <v>25</v>
      </c>
      <c r="H6" s="25">
        <v>498</v>
      </c>
      <c r="I6" s="7">
        <v>6</v>
      </c>
      <c r="J6" s="7">
        <f>G6*25</f>
        <v>625</v>
      </c>
      <c r="K6" s="7">
        <v>40</v>
      </c>
      <c r="L6" s="7">
        <f t="shared" ref="L6" si="1">H6*I6+J6+K6</f>
        <v>3653</v>
      </c>
    </row>
    <row r="7" spans="1:25" ht="15" customHeight="1">
      <c r="A7" s="12">
        <f t="shared" si="0"/>
        <v>4</v>
      </c>
      <c r="B7" s="4" t="s">
        <v>4</v>
      </c>
      <c r="C7" s="4" t="s">
        <v>24</v>
      </c>
      <c r="D7" s="10" t="s">
        <v>37</v>
      </c>
      <c r="E7" s="6" t="s">
        <v>32</v>
      </c>
      <c r="F7" s="4" t="s">
        <v>5</v>
      </c>
      <c r="G7" s="4">
        <v>6</v>
      </c>
      <c r="H7" s="25">
        <v>40</v>
      </c>
      <c r="I7" s="7">
        <v>4</v>
      </c>
      <c r="J7" s="7">
        <f>G7*15</f>
        <v>90</v>
      </c>
      <c r="K7" s="7">
        <v>40</v>
      </c>
      <c r="L7" s="7">
        <f>100*I7+J7+K7</f>
        <v>530</v>
      </c>
      <c r="R7" s="13"/>
      <c r="S7" s="13"/>
      <c r="T7" s="14"/>
      <c r="U7" s="14"/>
      <c r="V7" s="15"/>
      <c r="W7" s="16"/>
      <c r="X7" s="17"/>
      <c r="Y7" s="18"/>
    </row>
    <row r="8" spans="1:25" ht="15" customHeight="1">
      <c r="A8" s="12">
        <f t="shared" si="0"/>
        <v>5</v>
      </c>
      <c r="B8" s="4" t="s">
        <v>4</v>
      </c>
      <c r="C8" s="4" t="s">
        <v>25</v>
      </c>
      <c r="D8" s="10" t="s">
        <v>37</v>
      </c>
      <c r="E8" s="6" t="s">
        <v>33</v>
      </c>
      <c r="F8" s="4" t="s">
        <v>6</v>
      </c>
      <c r="G8" s="4">
        <v>10</v>
      </c>
      <c r="H8" s="25">
        <v>67</v>
      </c>
      <c r="I8" s="7">
        <v>5</v>
      </c>
      <c r="J8" s="7">
        <f>G8*20</f>
        <v>200</v>
      </c>
      <c r="K8" s="7">
        <v>40</v>
      </c>
      <c r="L8" s="7">
        <f>100*I8+J8+K8</f>
        <v>740</v>
      </c>
      <c r="Q8" s="20"/>
      <c r="R8" s="19"/>
      <c r="T8" s="20"/>
      <c r="U8" s="21"/>
      <c r="V8" s="20"/>
      <c r="W8" s="22"/>
      <c r="X8" s="20"/>
      <c r="Y8" s="20"/>
    </row>
    <row r="9" spans="1:25" ht="15" customHeight="1">
      <c r="A9" s="12">
        <f t="shared" si="0"/>
        <v>6</v>
      </c>
      <c r="B9" s="4" t="s">
        <v>4</v>
      </c>
      <c r="C9" s="4" t="s">
        <v>26</v>
      </c>
      <c r="D9" s="10" t="s">
        <v>37</v>
      </c>
      <c r="E9" s="6" t="s">
        <v>34</v>
      </c>
      <c r="F9" s="4" t="s">
        <v>7</v>
      </c>
      <c r="G9" s="4">
        <v>8</v>
      </c>
      <c r="H9" s="25">
        <v>50.8</v>
      </c>
      <c r="I9" s="7">
        <v>6</v>
      </c>
      <c r="J9" s="7">
        <f>G9*25</f>
        <v>200</v>
      </c>
      <c r="K9" s="7">
        <v>40</v>
      </c>
      <c r="L9" s="7">
        <f>100*I9+J9+K9</f>
        <v>840</v>
      </c>
      <c r="Q9" s="20"/>
      <c r="R9" s="23"/>
      <c r="T9" s="20"/>
      <c r="U9" s="21"/>
      <c r="V9" s="20"/>
      <c r="W9" s="22"/>
      <c r="X9" s="20"/>
      <c r="Y9" s="20"/>
    </row>
    <row r="10" spans="1:25" ht="15" customHeight="1">
      <c r="A10" s="12">
        <f t="shared" si="0"/>
        <v>7</v>
      </c>
      <c r="B10" s="4" t="s">
        <v>9</v>
      </c>
      <c r="C10" s="4" t="s">
        <v>28</v>
      </c>
      <c r="D10" s="10" t="s">
        <v>37</v>
      </c>
      <c r="E10" s="6" t="s">
        <v>36</v>
      </c>
      <c r="F10" s="4" t="s">
        <v>10</v>
      </c>
      <c r="G10" s="4">
        <v>14</v>
      </c>
      <c r="H10" s="25">
        <v>21</v>
      </c>
      <c r="I10" s="7">
        <v>5</v>
      </c>
      <c r="J10" s="7">
        <f>G10*20</f>
        <v>280</v>
      </c>
      <c r="K10" s="7">
        <v>40</v>
      </c>
      <c r="L10" s="7">
        <f>100*I10+J10+K10</f>
        <v>820</v>
      </c>
      <c r="R10" s="19"/>
      <c r="S10" s="20"/>
      <c r="T10" s="20"/>
      <c r="U10" s="21"/>
      <c r="V10" s="20"/>
      <c r="W10" s="22"/>
      <c r="X10" s="20"/>
      <c r="Y10" s="20"/>
    </row>
    <row r="11" spans="1:25" s="3" customFormat="1" ht="15" customHeight="1">
      <c r="A11" s="27" t="s">
        <v>41</v>
      </c>
      <c r="B11" s="28"/>
      <c r="C11" s="28"/>
      <c r="D11" s="28"/>
      <c r="E11" s="28"/>
      <c r="F11" s="28"/>
      <c r="G11" s="28"/>
      <c r="H11" s="28"/>
      <c r="I11" s="29"/>
      <c r="J11" s="29"/>
      <c r="K11" s="30"/>
      <c r="L11" s="5">
        <f>SUM(L4:L10)</f>
        <v>7968</v>
      </c>
      <c r="R11" s="23"/>
      <c r="S11" s="20"/>
      <c r="T11" s="20"/>
      <c r="U11" s="21"/>
      <c r="V11" s="20"/>
      <c r="W11" s="22"/>
      <c r="X11" s="20"/>
      <c r="Y11" s="20"/>
    </row>
    <row r="12" spans="1:25" s="3" customFormat="1" ht="30" customHeight="1">
      <c r="A12" s="31" t="s">
        <v>38</v>
      </c>
      <c r="B12" s="31"/>
      <c r="C12" s="31"/>
      <c r="D12" s="31"/>
      <c r="E12" s="31"/>
      <c r="F12" s="31"/>
      <c r="G12" s="31"/>
      <c r="H12" s="31"/>
      <c r="I12" s="32"/>
      <c r="J12" s="32"/>
      <c r="K12" s="32"/>
      <c r="L12" s="32"/>
    </row>
    <row r="13" spans="1:25" s="3" customFormat="1" ht="30" customHeight="1">
      <c r="A13" s="31" t="s">
        <v>11</v>
      </c>
      <c r="B13" s="31"/>
      <c r="C13" s="31"/>
      <c r="D13" s="31"/>
      <c r="E13" s="31"/>
      <c r="F13" s="31"/>
      <c r="G13" s="31"/>
      <c r="H13" s="31"/>
      <c r="I13" s="32"/>
      <c r="J13" s="32"/>
      <c r="K13" s="32"/>
      <c r="L13" s="32"/>
    </row>
    <row r="14" spans="1:25">
      <c r="G14" s="8">
        <f>SUM(G4:G10)</f>
        <v>73</v>
      </c>
      <c r="H14" s="24">
        <f>SUM(H4:H10)</f>
        <v>792.8</v>
      </c>
    </row>
  </sheetData>
  <sortState ref="B4:K13">
    <sortCondition ref="B4:B13"/>
  </sortState>
  <mergeCells count="7">
    <mergeCell ref="A11:K11"/>
    <mergeCell ref="A12:L12"/>
    <mergeCell ref="A13:L13"/>
    <mergeCell ref="I1:L1"/>
    <mergeCell ref="I2:L2"/>
    <mergeCell ref="A1:H1"/>
    <mergeCell ref="A2:H2"/>
  </mergeCells>
  <conditionalFormatting sqref="C1:C1048576">
    <cfRule type="duplicateValues" dxfId="2" priority="2"/>
    <cfRule type="duplicateValues" dxfId="1" priority="3"/>
  </conditionalFormatting>
  <conditionalFormatting sqref="X8:X11 S10:S11 Q8:Q9">
    <cfRule type="duplicateValues" dxfId="0" priority="1"/>
  </conditionalFormatting>
  <pageMargins left="0.36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2025-04-16T14:18:45Z</cp:lastPrinted>
  <dcterms:created xsi:type="dcterms:W3CDTF">2025-04-11T05:19:48Z</dcterms:created>
  <dcterms:modified xsi:type="dcterms:W3CDTF">2025-04-16T14:18:46Z</dcterms:modified>
</cp:coreProperties>
</file>