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H17" i="1" l="1"/>
  <c r="J13" i="1" l="1"/>
  <c r="M13" i="1" s="1"/>
  <c r="J12" i="1"/>
  <c r="M12" i="1" s="1"/>
  <c r="J11" i="1"/>
  <c r="M11" i="1" s="1"/>
  <c r="J10" i="1"/>
  <c r="M10" i="1" s="1"/>
  <c r="J9" i="1"/>
  <c r="M9" i="1" s="1"/>
  <c r="J8" i="1"/>
  <c r="M8" i="1" s="1"/>
  <c r="J7" i="1"/>
  <c r="M7" i="1" s="1"/>
  <c r="J6" i="1"/>
  <c r="M6" i="1" s="1"/>
  <c r="J5" i="1"/>
  <c r="M5" i="1" s="1"/>
  <c r="J4" i="1"/>
  <c r="M4" i="1" s="1"/>
  <c r="M14" i="1" l="1"/>
  <c r="G17" i="1"/>
</calcChain>
</file>

<file path=xl/sharedStrings.xml><?xml version="1.0" encoding="utf-8"?>
<sst xmlns="http://schemas.openxmlformats.org/spreadsheetml/2006/main" count="69" uniqueCount="56">
  <si>
    <t>INVOICE
PRAGATI LOGISTICS,SAMANTA SAHI KHUNTIA LANE,8984191006
GST No:21AGHPB9356M1Z9</t>
  </si>
  <si>
    <t>Thanking you for your business.
PRAGATI LOGISTICS</t>
  </si>
  <si>
    <t>SL</t>
  </si>
  <si>
    <t>DATE</t>
  </si>
  <si>
    <t>LR NO</t>
  </si>
  <si>
    <t>INV NO</t>
  </si>
  <si>
    <t>FROM</t>
  </si>
  <si>
    <t>DESTINATION</t>
  </si>
  <si>
    <t>CASE</t>
  </si>
  <si>
    <t>WEIGHT</t>
  </si>
  <si>
    <t>RATE</t>
  </si>
  <si>
    <t>HML</t>
  </si>
  <si>
    <t>DD CH</t>
  </si>
  <si>
    <t>LR CH</t>
  </si>
  <si>
    <t>Kindly, verify &amp; confirm within 7 days, else GST will be filed by 20th APRIL, 2024. 
GST to be paid by Consignor under Reverse Charge Mechanism(RCM) as per GST.</t>
  </si>
  <si>
    <t>06/3/2024</t>
  </si>
  <si>
    <t>12/3/2024</t>
  </si>
  <si>
    <t>14/3/2024</t>
  </si>
  <si>
    <t>15/3/2024</t>
  </si>
  <si>
    <t>19/3/2024</t>
  </si>
  <si>
    <t>22/3/2024</t>
  </si>
  <si>
    <t>1604/1603</t>
  </si>
  <si>
    <t>1945</t>
  </si>
  <si>
    <t>1946/1947/1948/1949</t>
  </si>
  <si>
    <t>2606</t>
  </si>
  <si>
    <t>2602/2603</t>
  </si>
  <si>
    <t>2659-60-61</t>
  </si>
  <si>
    <t>3117/3119</t>
  </si>
  <si>
    <t>3005/3004/3003/3002</t>
  </si>
  <si>
    <t>3461</t>
  </si>
  <si>
    <t>3463/3464/3465</t>
  </si>
  <si>
    <t>DHANGER BARGARH</t>
  </si>
  <si>
    <t>BHAGAMUNDAA</t>
  </si>
  <si>
    <t>TURUMUNGA</t>
  </si>
  <si>
    <t>LAMLOI RAJGANGPUR</t>
  </si>
  <si>
    <t>ROURKELA</t>
  </si>
  <si>
    <t>BIHABANP LANJIBERNA</t>
  </si>
  <si>
    <t>BORIGUMMA</t>
  </si>
  <si>
    <t>KALLA DEOGARH</t>
  </si>
  <si>
    <t>SUBDEGA</t>
  </si>
  <si>
    <t>BBSR</t>
  </si>
  <si>
    <t>PL/BH/15722</t>
  </si>
  <si>
    <t>PL/BH/15723</t>
  </si>
  <si>
    <t>PL/BH/15574</t>
  </si>
  <si>
    <t>PL/BH/15883</t>
  </si>
  <si>
    <t>PL/BH/15911</t>
  </si>
  <si>
    <t>PL/BH/15947</t>
  </si>
  <si>
    <t>PL/BH/16121</t>
  </si>
  <si>
    <t>PL/BH/16129</t>
  </si>
  <si>
    <t>PL/BH/16320</t>
  </si>
  <si>
    <t>PL/BH/16321</t>
  </si>
  <si>
    <t>TO,
M/S DIBYAJYOTI CONSTRICTION SERVICE 
C/O : M/S NU VISTA LIMITED
Address: GRAND FLOOR, PLOT NO-A/10, HOUSING BOARD COLONY, 
BARAMUNDA, BHUBANESWAR, KHURDA, ODISHA-751003
GST No: 21ADYPP5392D1Z7</t>
  </si>
  <si>
    <t>HARICHANDRAPUR</t>
  </si>
  <si>
    <t>AMT.</t>
  </si>
  <si>
    <t>(RUPEES TWENTY SIX THOUSAND SIX HUNDRED FORTY THREE ONLY)</t>
  </si>
  <si>
    <t>Bill Date: 31/03/2024
Bill NO : 42951
Total Amount: 26643.00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</si>
</sst>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0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right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2" fontId="1" fillId="0" borderId="9" xfId="0" applyNumberFormat="1" applyFont="1" applyBorder="1" applyAlignment="1">
      <alignment horizontal="left" vertical="center" wrapText="1"/>
    </xf>
    <xf numFmtId="2" fontId="1" fillId="0" borderId="10" xfId="0" applyNumberFormat="1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2" fontId="1" fillId="0" borderId="13" xfId="0" applyNumberFormat="1" applyFont="1" applyBorder="1" applyAlignment="1">
      <alignment horizontal="left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0" fillId="0" borderId="14" xfId="0" applyNumberFormat="1" applyFont="1" applyBorder="1" applyAlignment="1">
      <alignment horizontal="center" vertical="center" wrapText="1"/>
    </xf>
    <xf numFmtId="2" fontId="0" fillId="0" borderId="15" xfId="0" applyNumberFormat="1" applyFont="1" applyBorder="1" applyAlignment="1">
      <alignment vertical="center" wrapText="1"/>
    </xf>
    <xf numFmtId="0" fontId="1" fillId="0" borderId="14" xfId="0" applyNumberFormat="1" applyFont="1" applyBorder="1" applyAlignment="1">
      <alignment horizontal="right" wrapText="1"/>
    </xf>
    <xf numFmtId="2" fontId="1" fillId="0" borderId="15" xfId="0" applyNumberFormat="1" applyFont="1" applyBorder="1" applyAlignment="1">
      <alignment horizontal="right" wrapText="1"/>
    </xf>
    <xf numFmtId="0" fontId="1" fillId="0" borderId="14" xfId="0" applyNumberFormat="1" applyFont="1" applyBorder="1" applyAlignment="1">
      <alignment wrapText="1"/>
    </xf>
    <xf numFmtId="2" fontId="1" fillId="0" borderId="15" xfId="0" applyNumberFormat="1" applyFont="1" applyBorder="1" applyAlignment="1">
      <alignment wrapText="1"/>
    </xf>
    <xf numFmtId="0" fontId="1" fillId="0" borderId="16" xfId="0" applyNumberFormat="1" applyFont="1" applyBorder="1" applyAlignment="1">
      <alignment wrapText="1"/>
    </xf>
    <xf numFmtId="0" fontId="1" fillId="0" borderId="17" xfId="0" applyNumberFormat="1" applyFont="1" applyBorder="1" applyAlignment="1">
      <alignment wrapText="1"/>
    </xf>
    <xf numFmtId="2" fontId="1" fillId="0" borderId="17" xfId="0" applyNumberFormat="1" applyFont="1" applyBorder="1" applyAlignment="1">
      <alignment wrapText="1"/>
    </xf>
    <xf numFmtId="2" fontId="1" fillId="0" borderId="18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6</xdr:col>
      <xdr:colOff>257174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42386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workbookViewId="0">
      <selection activeCell="P2" sqref="P2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140625" style="1" bestFit="1" customWidth="1"/>
    <col min="4" max="4" width="11" style="1" customWidth="1"/>
    <col min="5" max="5" width="6.42578125" style="1" bestFit="1" customWidth="1"/>
    <col min="6" max="6" width="17.5703125" style="1" customWidth="1"/>
    <col min="7" max="7" width="5.42578125" style="1" bestFit="1" customWidth="1"/>
    <col min="8" max="8" width="8.140625" style="1" customWidth="1"/>
    <col min="9" max="9" width="5.42578125" style="2" bestFit="1" customWidth="1"/>
    <col min="10" max="10" width="5.5703125" style="2" bestFit="1" customWidth="1"/>
    <col min="11" max="11" width="7.5703125" style="2" bestFit="1" customWidth="1"/>
    <col min="12" max="12" width="5.85546875" style="2" bestFit="1" customWidth="1"/>
    <col min="13" max="13" width="8.5703125" style="2" bestFit="1" customWidth="1"/>
    <col min="14" max="16384" width="9.140625" style="1"/>
  </cols>
  <sheetData>
    <row r="1" spans="1:15" ht="78" customHeight="1">
      <c r="A1" s="24"/>
      <c r="B1" s="25"/>
      <c r="C1" s="25"/>
      <c r="D1" s="25"/>
      <c r="E1" s="25"/>
      <c r="F1" s="25"/>
      <c r="G1" s="25"/>
      <c r="H1" s="26" t="s">
        <v>0</v>
      </c>
      <c r="I1" s="27"/>
      <c r="J1" s="27"/>
      <c r="K1" s="27"/>
      <c r="L1" s="27"/>
      <c r="M1" s="28"/>
    </row>
    <row r="2" spans="1:15" ht="100.5" customHeight="1">
      <c r="A2" s="29" t="s">
        <v>51</v>
      </c>
      <c r="B2" s="20"/>
      <c r="C2" s="20"/>
      <c r="D2" s="20"/>
      <c r="E2" s="20"/>
      <c r="F2" s="20"/>
      <c r="G2" s="21"/>
      <c r="H2" s="16" t="s">
        <v>55</v>
      </c>
      <c r="I2" s="17"/>
      <c r="J2" s="17"/>
      <c r="K2" s="17"/>
      <c r="L2" s="17"/>
      <c r="M2" s="30"/>
      <c r="O2" s="2"/>
    </row>
    <row r="3" spans="1:15" s="6" customFormat="1" ht="15" customHeight="1">
      <c r="A3" s="31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32" t="s">
        <v>53</v>
      </c>
    </row>
    <row r="4" spans="1:15" s="13" customFormat="1" ht="30">
      <c r="A4" s="33">
        <v>1</v>
      </c>
      <c r="B4" s="10" t="s">
        <v>15</v>
      </c>
      <c r="C4" s="10" t="s">
        <v>43</v>
      </c>
      <c r="D4" s="11" t="s">
        <v>21</v>
      </c>
      <c r="E4" s="10" t="s">
        <v>40</v>
      </c>
      <c r="F4" s="11" t="s">
        <v>31</v>
      </c>
      <c r="G4" s="10">
        <v>31</v>
      </c>
      <c r="H4" s="10">
        <v>510</v>
      </c>
      <c r="I4" s="12">
        <v>3.5</v>
      </c>
      <c r="J4" s="12">
        <f t="shared" ref="J4:J13" si="0">G4*2</f>
        <v>62</v>
      </c>
      <c r="K4" s="12">
        <v>1000</v>
      </c>
      <c r="L4" s="12">
        <v>40</v>
      </c>
      <c r="M4" s="34">
        <f>H4*I4+J4+K4+L4</f>
        <v>2887</v>
      </c>
    </row>
    <row r="5" spans="1:15" s="13" customFormat="1">
      <c r="A5" s="33">
        <v>2</v>
      </c>
      <c r="B5" s="10" t="s">
        <v>16</v>
      </c>
      <c r="C5" s="10" t="s">
        <v>41</v>
      </c>
      <c r="D5" s="11" t="s">
        <v>22</v>
      </c>
      <c r="E5" s="10" t="s">
        <v>40</v>
      </c>
      <c r="F5" s="11" t="s">
        <v>52</v>
      </c>
      <c r="G5" s="10">
        <v>1</v>
      </c>
      <c r="H5" s="10">
        <v>200</v>
      </c>
      <c r="I5" s="12">
        <v>3</v>
      </c>
      <c r="J5" s="12">
        <f t="shared" si="0"/>
        <v>2</v>
      </c>
      <c r="K5" s="12">
        <v>1000</v>
      </c>
      <c r="L5" s="12">
        <v>40</v>
      </c>
      <c r="M5" s="34">
        <f t="shared" ref="M5:M13" si="1">H5*I5+J5+K5+L5</f>
        <v>1642</v>
      </c>
    </row>
    <row r="6" spans="1:15" s="13" customFormat="1" ht="30">
      <c r="A6" s="33">
        <v>3</v>
      </c>
      <c r="B6" s="10" t="s">
        <v>16</v>
      </c>
      <c r="C6" s="10" t="s">
        <v>42</v>
      </c>
      <c r="D6" s="11" t="s">
        <v>23</v>
      </c>
      <c r="E6" s="10" t="s">
        <v>40</v>
      </c>
      <c r="F6" s="11" t="s">
        <v>32</v>
      </c>
      <c r="G6" s="10">
        <v>21</v>
      </c>
      <c r="H6" s="10">
        <v>406</v>
      </c>
      <c r="I6" s="12">
        <v>3.5</v>
      </c>
      <c r="J6" s="12">
        <f t="shared" si="0"/>
        <v>42</v>
      </c>
      <c r="K6" s="12">
        <v>1500</v>
      </c>
      <c r="L6" s="12">
        <v>40</v>
      </c>
      <c r="M6" s="34">
        <f t="shared" si="1"/>
        <v>3003</v>
      </c>
    </row>
    <row r="7" spans="1:15" s="13" customFormat="1">
      <c r="A7" s="33">
        <v>4</v>
      </c>
      <c r="B7" s="10" t="s">
        <v>17</v>
      </c>
      <c r="C7" s="10" t="s">
        <v>44</v>
      </c>
      <c r="D7" s="11" t="s">
        <v>24</v>
      </c>
      <c r="E7" s="10" t="s">
        <v>40</v>
      </c>
      <c r="F7" s="11" t="s">
        <v>33</v>
      </c>
      <c r="G7" s="10">
        <v>20</v>
      </c>
      <c r="H7" s="10">
        <v>206</v>
      </c>
      <c r="I7" s="12">
        <v>3.5</v>
      </c>
      <c r="J7" s="12">
        <f t="shared" si="0"/>
        <v>40</v>
      </c>
      <c r="K7" s="12">
        <v>1000</v>
      </c>
      <c r="L7" s="12">
        <v>40</v>
      </c>
      <c r="M7" s="34">
        <f t="shared" si="1"/>
        <v>1801</v>
      </c>
    </row>
    <row r="8" spans="1:15" s="13" customFormat="1" ht="30">
      <c r="A8" s="33">
        <v>5</v>
      </c>
      <c r="B8" s="10" t="s">
        <v>18</v>
      </c>
      <c r="C8" s="10" t="s">
        <v>45</v>
      </c>
      <c r="D8" s="11" t="s">
        <v>25</v>
      </c>
      <c r="E8" s="10" t="s">
        <v>40</v>
      </c>
      <c r="F8" s="11" t="s">
        <v>34</v>
      </c>
      <c r="G8" s="10">
        <v>10</v>
      </c>
      <c r="H8" s="10">
        <v>100</v>
      </c>
      <c r="I8" s="12">
        <v>4</v>
      </c>
      <c r="J8" s="12">
        <f t="shared" si="0"/>
        <v>20</v>
      </c>
      <c r="K8" s="12">
        <v>1500</v>
      </c>
      <c r="L8" s="12">
        <v>40</v>
      </c>
      <c r="M8" s="34">
        <f t="shared" si="1"/>
        <v>1960</v>
      </c>
    </row>
    <row r="9" spans="1:15" s="13" customFormat="1">
      <c r="A9" s="33">
        <v>6</v>
      </c>
      <c r="B9" s="10" t="s">
        <v>18</v>
      </c>
      <c r="C9" s="10" t="s">
        <v>46</v>
      </c>
      <c r="D9" s="11" t="s">
        <v>26</v>
      </c>
      <c r="E9" s="10" t="s">
        <v>40</v>
      </c>
      <c r="F9" s="11" t="s">
        <v>35</v>
      </c>
      <c r="G9" s="10">
        <v>5</v>
      </c>
      <c r="H9" s="10">
        <v>1000</v>
      </c>
      <c r="I9" s="12">
        <v>2.5</v>
      </c>
      <c r="J9" s="12">
        <f t="shared" si="0"/>
        <v>10</v>
      </c>
      <c r="K9" s="12">
        <v>1500</v>
      </c>
      <c r="L9" s="12">
        <v>40</v>
      </c>
      <c r="M9" s="34">
        <f t="shared" si="1"/>
        <v>4050</v>
      </c>
    </row>
    <row r="10" spans="1:15" s="13" customFormat="1" ht="30">
      <c r="A10" s="33">
        <v>7</v>
      </c>
      <c r="B10" s="10" t="s">
        <v>19</v>
      </c>
      <c r="C10" s="10" t="s">
        <v>47</v>
      </c>
      <c r="D10" s="11" t="s">
        <v>27</v>
      </c>
      <c r="E10" s="10" t="s">
        <v>40</v>
      </c>
      <c r="F10" s="11" t="s">
        <v>36</v>
      </c>
      <c r="G10" s="10">
        <v>10</v>
      </c>
      <c r="H10" s="10">
        <v>100</v>
      </c>
      <c r="I10" s="12">
        <v>4</v>
      </c>
      <c r="J10" s="12">
        <f t="shared" si="0"/>
        <v>20</v>
      </c>
      <c r="K10" s="12">
        <v>2200</v>
      </c>
      <c r="L10" s="12">
        <v>40</v>
      </c>
      <c r="M10" s="34">
        <f t="shared" si="1"/>
        <v>2660</v>
      </c>
    </row>
    <row r="11" spans="1:15" s="13" customFormat="1" ht="30">
      <c r="A11" s="33">
        <v>8</v>
      </c>
      <c r="B11" s="10" t="s">
        <v>19</v>
      </c>
      <c r="C11" s="10" t="s">
        <v>48</v>
      </c>
      <c r="D11" s="11" t="s">
        <v>28</v>
      </c>
      <c r="E11" s="10" t="s">
        <v>40</v>
      </c>
      <c r="F11" s="11" t="s">
        <v>37</v>
      </c>
      <c r="G11" s="10">
        <v>20</v>
      </c>
      <c r="H11" s="10">
        <v>262</v>
      </c>
      <c r="I11" s="12">
        <v>4</v>
      </c>
      <c r="J11" s="12">
        <f t="shared" si="0"/>
        <v>40</v>
      </c>
      <c r="K11" s="12">
        <v>1000</v>
      </c>
      <c r="L11" s="12">
        <v>40</v>
      </c>
      <c r="M11" s="34">
        <f t="shared" si="1"/>
        <v>2128</v>
      </c>
    </row>
    <row r="12" spans="1:15" s="13" customFormat="1">
      <c r="A12" s="33">
        <v>9</v>
      </c>
      <c r="B12" s="10" t="s">
        <v>20</v>
      </c>
      <c r="C12" s="10" t="s">
        <v>49</v>
      </c>
      <c r="D12" s="11" t="s">
        <v>29</v>
      </c>
      <c r="E12" s="10" t="s">
        <v>40</v>
      </c>
      <c r="F12" s="11" t="s">
        <v>38</v>
      </c>
      <c r="G12" s="10">
        <v>1</v>
      </c>
      <c r="H12" s="10">
        <v>200</v>
      </c>
      <c r="I12" s="12">
        <v>3.5</v>
      </c>
      <c r="J12" s="12">
        <f t="shared" si="0"/>
        <v>2</v>
      </c>
      <c r="K12" s="12">
        <v>700</v>
      </c>
      <c r="L12" s="12">
        <v>40</v>
      </c>
      <c r="M12" s="34">
        <f t="shared" si="1"/>
        <v>1442</v>
      </c>
    </row>
    <row r="13" spans="1:15" s="13" customFormat="1" ht="30">
      <c r="A13" s="33">
        <v>10</v>
      </c>
      <c r="B13" s="10" t="s">
        <v>20</v>
      </c>
      <c r="C13" s="10" t="s">
        <v>50</v>
      </c>
      <c r="D13" s="11" t="s">
        <v>30</v>
      </c>
      <c r="E13" s="10" t="s">
        <v>40</v>
      </c>
      <c r="F13" s="11" t="s">
        <v>39</v>
      </c>
      <c r="G13" s="10">
        <v>39</v>
      </c>
      <c r="H13" s="10">
        <v>488</v>
      </c>
      <c r="I13" s="12">
        <v>4</v>
      </c>
      <c r="J13" s="12">
        <f t="shared" si="0"/>
        <v>78</v>
      </c>
      <c r="K13" s="12">
        <v>3000</v>
      </c>
      <c r="L13" s="12">
        <v>40</v>
      </c>
      <c r="M13" s="34">
        <f t="shared" si="1"/>
        <v>5070</v>
      </c>
    </row>
    <row r="14" spans="1:15" s="9" customFormat="1">
      <c r="A14" s="35" t="s">
        <v>54</v>
      </c>
      <c r="B14" s="18"/>
      <c r="C14" s="18"/>
      <c r="D14" s="18"/>
      <c r="E14" s="18"/>
      <c r="F14" s="18"/>
      <c r="G14" s="18"/>
      <c r="H14" s="18"/>
      <c r="I14" s="19"/>
      <c r="J14" s="19"/>
      <c r="K14" s="19"/>
      <c r="L14" s="19"/>
      <c r="M14" s="36">
        <f>SUM(M4:M13)</f>
        <v>26643</v>
      </c>
    </row>
    <row r="15" spans="1:15" s="3" customFormat="1" ht="30" customHeight="1">
      <c r="A15" s="37" t="s">
        <v>14</v>
      </c>
      <c r="B15" s="14"/>
      <c r="C15" s="14"/>
      <c r="D15" s="14"/>
      <c r="E15" s="14"/>
      <c r="F15" s="14"/>
      <c r="G15" s="14"/>
      <c r="H15" s="14"/>
      <c r="I15" s="15"/>
      <c r="J15" s="15"/>
      <c r="K15" s="15"/>
      <c r="L15" s="15"/>
      <c r="M15" s="38"/>
    </row>
    <row r="16" spans="1:15" s="3" customFormat="1" ht="30" customHeight="1" thickBot="1">
      <c r="A16" s="39" t="s">
        <v>1</v>
      </c>
      <c r="B16" s="40"/>
      <c r="C16" s="40"/>
      <c r="D16" s="40"/>
      <c r="E16" s="40"/>
      <c r="F16" s="40"/>
      <c r="G16" s="40"/>
      <c r="H16" s="40"/>
      <c r="I16" s="41"/>
      <c r="J16" s="41"/>
      <c r="K16" s="41"/>
      <c r="L16" s="41"/>
      <c r="M16" s="42"/>
    </row>
    <row r="17" spans="7:13" s="8" customFormat="1" ht="15.75" thickBot="1">
      <c r="G17" s="22">
        <f>SUM(G4:G13)</f>
        <v>158</v>
      </c>
      <c r="H17" s="23">
        <f>SUM(H4:H13)</f>
        <v>3472</v>
      </c>
      <c r="I17" s="7"/>
      <c r="J17" s="7"/>
      <c r="K17" s="7"/>
      <c r="L17" s="7"/>
      <c r="M17" s="7"/>
    </row>
  </sheetData>
  <sortState ref="B4:M13">
    <sortCondition ref="B4:B13"/>
    <sortCondition ref="C4:C13"/>
  </sortState>
  <mergeCells count="7">
    <mergeCell ref="A15:M15"/>
    <mergeCell ref="A16:M16"/>
    <mergeCell ref="H1:M1"/>
    <mergeCell ref="H2:M2"/>
    <mergeCell ref="A14:L14"/>
    <mergeCell ref="A1:G1"/>
    <mergeCell ref="A2:G2"/>
  </mergeCells>
  <pageMargins left="0.18" right="0.23622047244094491" top="0.74803149606299213" bottom="0.74803149606299213" header="0.31496062992125984" footer="0.31496062992125984"/>
  <pageSetup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2024-04-24T09:01:37Z</cp:lastPrinted>
  <dcterms:created xsi:type="dcterms:W3CDTF">2024-03-09T07:49:28Z</dcterms:created>
  <dcterms:modified xsi:type="dcterms:W3CDTF">2024-04-24T09:01:37Z</dcterms:modified>
</cp:coreProperties>
</file>