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24" i="1" l="1"/>
  <c r="G24" i="1"/>
  <c r="J20" i="1" l="1"/>
  <c r="M20" i="1" s="1"/>
  <c r="J19" i="1"/>
  <c r="M19" i="1" s="1"/>
  <c r="J18" i="1"/>
  <c r="M18" i="1" s="1"/>
  <c r="J17" i="1"/>
  <c r="M17" i="1" s="1"/>
  <c r="J16" i="1"/>
  <c r="M16" i="1" s="1"/>
  <c r="J15" i="1"/>
  <c r="M15" i="1" s="1"/>
  <c r="J14" i="1"/>
  <c r="M14" i="1" s="1"/>
  <c r="J13" i="1"/>
  <c r="M13" i="1" s="1"/>
  <c r="J12" i="1"/>
  <c r="M12" i="1" s="1"/>
  <c r="J11" i="1"/>
  <c r="M11" i="1" s="1"/>
  <c r="J10" i="1"/>
  <c r="M10" i="1" s="1"/>
  <c r="J9" i="1"/>
  <c r="M9" i="1" s="1"/>
  <c r="J8" i="1"/>
  <c r="M8" i="1" s="1"/>
  <c r="J7" i="1"/>
  <c r="M7" i="1" s="1"/>
  <c r="J6" i="1"/>
  <c r="M6" i="1" s="1"/>
  <c r="J5" i="1"/>
  <c r="M5" i="1" s="1"/>
  <c r="J4" i="1"/>
  <c r="M4" i="1" s="1"/>
  <c r="M21" i="1" s="1"/>
</calcChain>
</file>

<file path=xl/sharedStrings.xml><?xml version="1.0" encoding="utf-8"?>
<sst xmlns="http://schemas.openxmlformats.org/spreadsheetml/2006/main" count="104" uniqueCount="76">
  <si>
    <t>01/2/2024</t>
  </si>
  <si>
    <t>41340</t>
  </si>
  <si>
    <t>26/2/2024</t>
  </si>
  <si>
    <t>4566</t>
  </si>
  <si>
    <t>24/2/2024</t>
  </si>
  <si>
    <t>4533</t>
  </si>
  <si>
    <t>44530</t>
  </si>
  <si>
    <t>44526</t>
  </si>
  <si>
    <t>4534</t>
  </si>
  <si>
    <t>23/2/2024</t>
  </si>
  <si>
    <t>4529</t>
  </si>
  <si>
    <t>29/2/2024</t>
  </si>
  <si>
    <t>231810044915</t>
  </si>
  <si>
    <t>44120</t>
  </si>
  <si>
    <t>10/2/2024</t>
  </si>
  <si>
    <t>2933</t>
  </si>
  <si>
    <t>2944</t>
  </si>
  <si>
    <t>2936</t>
  </si>
  <si>
    <t>16/2/2024</t>
  </si>
  <si>
    <t>3338</t>
  </si>
  <si>
    <t>20/2/2024</t>
  </si>
  <si>
    <t>3806</t>
  </si>
  <si>
    <t>3805</t>
  </si>
  <si>
    <t>3812</t>
  </si>
  <si>
    <t>231810045382</t>
  </si>
  <si>
    <t>Thanking you for your business.
PRAGATI LOGISTICS</t>
  </si>
  <si>
    <t>SL</t>
  </si>
  <si>
    <t>DATE</t>
  </si>
  <si>
    <t>LR NO</t>
  </si>
  <si>
    <t>INV NO</t>
  </si>
  <si>
    <t>FROM</t>
  </si>
  <si>
    <t>Kindly, verify &amp; confirm within 7 days, else GST will be filed by 20th MARCH, 2024. 
GST to be paid by Consignor under Reverse Charge Mechanism(RCM) as per GST.</t>
  </si>
  <si>
    <t>KANTABANJI</t>
  </si>
  <si>
    <t>AMBAGAON BOUDH</t>
  </si>
  <si>
    <t>BOLANGIR</t>
  </si>
  <si>
    <t>SIBTALA TUHURA</t>
  </si>
  <si>
    <t>BELPARA</t>
  </si>
  <si>
    <t>BARAGARH</t>
  </si>
  <si>
    <t>KELENDA BARAGARH</t>
  </si>
  <si>
    <t>HIRLLIPALI BARAGARH</t>
  </si>
  <si>
    <t>BASTI DANG BARAGARH</t>
  </si>
  <si>
    <t>BISRA</t>
  </si>
  <si>
    <t>DHANURAJAYPUR KJR</t>
  </si>
  <si>
    <t>HATLIPADA KANATABANJI</t>
  </si>
  <si>
    <t>DESTINATION</t>
  </si>
  <si>
    <t>CASE</t>
  </si>
  <si>
    <t>WEIGHT</t>
  </si>
  <si>
    <t>RATE</t>
  </si>
  <si>
    <t>HML</t>
  </si>
  <si>
    <t>LR CH</t>
  </si>
  <si>
    <t>BBSR</t>
  </si>
  <si>
    <t>PL/BH/15002</t>
  </si>
  <si>
    <t>PL/BH/13865</t>
  </si>
  <si>
    <t>PL/BH/14973</t>
  </si>
  <si>
    <t>PL/BH/14969</t>
  </si>
  <si>
    <t>PL/BH/14967</t>
  </si>
  <si>
    <t>PL/BH/14960</t>
  </si>
  <si>
    <t>PL/BH/14903</t>
  </si>
  <si>
    <t>PL/BH/15248</t>
  </si>
  <si>
    <t>PL/BH/14887</t>
  </si>
  <si>
    <t>PL/BH/14316</t>
  </si>
  <si>
    <t>PL/BH/14318</t>
  </si>
  <si>
    <t>PL/BH/14319</t>
  </si>
  <si>
    <t>PL/BH/14583</t>
  </si>
  <si>
    <t>PL/BH/14753</t>
  </si>
  <si>
    <t>PL/BH/14756</t>
  </si>
  <si>
    <t>PL/BH/14757</t>
  </si>
  <si>
    <t>PL/BH/15249</t>
  </si>
  <si>
    <t>SWAMPATNA</t>
  </si>
  <si>
    <t>DD.CH.</t>
  </si>
  <si>
    <t>BOLANGIR (SUNAMUDI)</t>
  </si>
  <si>
    <t>(RUPEES THIRTY EIGHT THOUSAND TWO HUNDRED SEVENTY SEVEN ONLY)</t>
  </si>
  <si>
    <t>Bill Date: 29/02/2024
Bill NO : 40277
Total Amount: 38277.00</t>
  </si>
  <si>
    <t>TO,
M/S DIBYAJYOTI CONSTRICTION SERVICE 
C/O : M/S NUVOCO VISTAS CROP LTD.
Address: GRAND FLOOR, PLOT NO-A/10, HOUSING BOARD COLONY, 
BARAMUNDA, BHUBANESWAR, KHURDA, ODISHA-751003
GST No: 21ADYPP5392D1Z7</t>
  </si>
  <si>
    <t>AMT.</t>
  </si>
  <si>
    <t>INVOICE
PRAGATI LOGISTICS,
SAMANTA SAHI
 KHUNTIA LANE,8984191006
GST No:21AGHPB9356M1Z9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</si>
</sst>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247650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4812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R2" sqref="R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9.140625" style="1" customWidth="1"/>
    <col min="5" max="5" width="6.42578125" style="1" bestFit="1" customWidth="1"/>
    <col min="6" max="6" width="16.7109375" style="1" customWidth="1"/>
    <col min="7" max="7" width="5.42578125" style="1" bestFit="1" customWidth="1"/>
    <col min="8" max="8" width="8.28515625" style="1" bestFit="1" customWidth="1"/>
    <col min="9" max="9" width="6" style="2" customWidth="1"/>
    <col min="10" max="10" width="5.7109375" style="2" customWidth="1"/>
    <col min="11" max="11" width="7.5703125" style="2" bestFit="1" customWidth="1"/>
    <col min="12" max="12" width="5.8554687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24"/>
      <c r="B1" s="24"/>
      <c r="C1" s="24"/>
      <c r="D1" s="24"/>
      <c r="E1" s="24"/>
      <c r="F1" s="24"/>
      <c r="G1" s="24"/>
      <c r="H1" s="17" t="s">
        <v>75</v>
      </c>
      <c r="I1" s="18"/>
      <c r="J1" s="18"/>
      <c r="K1" s="18"/>
      <c r="L1" s="18"/>
      <c r="M1" s="19"/>
    </row>
    <row r="2" spans="1:13" ht="95.25" customHeight="1">
      <c r="A2" s="24" t="s">
        <v>73</v>
      </c>
      <c r="B2" s="24"/>
      <c r="C2" s="24"/>
      <c r="D2" s="24"/>
      <c r="E2" s="24"/>
      <c r="F2" s="24"/>
      <c r="G2" s="24"/>
      <c r="H2" s="17" t="s">
        <v>72</v>
      </c>
      <c r="I2" s="18"/>
      <c r="J2" s="18"/>
      <c r="K2" s="18"/>
      <c r="L2" s="18"/>
      <c r="M2" s="19"/>
    </row>
    <row r="3" spans="1:13" s="6" customFormat="1" ht="15" customHeight="1">
      <c r="A3" s="4" t="s">
        <v>26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44</v>
      </c>
      <c r="G3" s="4" t="s">
        <v>45</v>
      </c>
      <c r="H3" s="4" t="s">
        <v>46</v>
      </c>
      <c r="I3" s="5" t="s">
        <v>47</v>
      </c>
      <c r="J3" s="5" t="s">
        <v>48</v>
      </c>
      <c r="K3" s="5" t="s">
        <v>69</v>
      </c>
      <c r="L3" s="5" t="s">
        <v>49</v>
      </c>
      <c r="M3" s="5" t="s">
        <v>74</v>
      </c>
    </row>
    <row r="4" spans="1:13" s="10" customFormat="1">
      <c r="A4" s="7">
        <v>1</v>
      </c>
      <c r="B4" s="12" t="s">
        <v>0</v>
      </c>
      <c r="C4" s="12" t="s">
        <v>52</v>
      </c>
      <c r="D4" s="12" t="s">
        <v>1</v>
      </c>
      <c r="E4" s="12" t="s">
        <v>50</v>
      </c>
      <c r="F4" s="12" t="s">
        <v>32</v>
      </c>
      <c r="G4" s="12">
        <v>16</v>
      </c>
      <c r="H4" s="12">
        <v>200</v>
      </c>
      <c r="I4" s="13">
        <v>3.5</v>
      </c>
      <c r="J4" s="13">
        <f>G4*2</f>
        <v>32</v>
      </c>
      <c r="K4" s="13">
        <v>500</v>
      </c>
      <c r="L4" s="13">
        <v>40</v>
      </c>
      <c r="M4" s="9">
        <f>H4*I4+J4+K4+L4</f>
        <v>1272</v>
      </c>
    </row>
    <row r="5" spans="1:13" s="10" customFormat="1">
      <c r="A5" s="7">
        <v>2</v>
      </c>
      <c r="B5" s="12" t="s">
        <v>14</v>
      </c>
      <c r="C5" s="12" t="s">
        <v>60</v>
      </c>
      <c r="D5" s="12" t="s">
        <v>15</v>
      </c>
      <c r="E5" s="12" t="s">
        <v>50</v>
      </c>
      <c r="F5" s="12" t="s">
        <v>37</v>
      </c>
      <c r="G5" s="12">
        <v>15</v>
      </c>
      <c r="H5" s="12">
        <v>202</v>
      </c>
      <c r="I5" s="13">
        <v>3.5</v>
      </c>
      <c r="J5" s="13">
        <f>G5*2</f>
        <v>30</v>
      </c>
      <c r="K5" s="13">
        <v>900</v>
      </c>
      <c r="L5" s="13">
        <v>40</v>
      </c>
      <c r="M5" s="9">
        <f>H5*I5+J5+K5+L5</f>
        <v>1677</v>
      </c>
    </row>
    <row r="6" spans="1:13" s="14" customFormat="1" ht="30">
      <c r="A6" s="11">
        <v>3</v>
      </c>
      <c r="B6" s="8" t="s">
        <v>14</v>
      </c>
      <c r="C6" s="8" t="s">
        <v>61</v>
      </c>
      <c r="D6" s="8" t="s">
        <v>16</v>
      </c>
      <c r="E6" s="8" t="s">
        <v>50</v>
      </c>
      <c r="F6" s="8" t="s">
        <v>38</v>
      </c>
      <c r="G6" s="8">
        <v>17</v>
      </c>
      <c r="H6" s="8">
        <v>204</v>
      </c>
      <c r="I6" s="9">
        <v>4</v>
      </c>
      <c r="J6" s="9">
        <f>G6*2</f>
        <v>34</v>
      </c>
      <c r="K6" s="9">
        <v>2000</v>
      </c>
      <c r="L6" s="9">
        <v>40</v>
      </c>
      <c r="M6" s="9">
        <f>H6*I6+J6+K6+L6</f>
        <v>2890</v>
      </c>
    </row>
    <row r="7" spans="1:13" s="14" customFormat="1" ht="30">
      <c r="A7" s="11">
        <v>4</v>
      </c>
      <c r="B7" s="12" t="s">
        <v>14</v>
      </c>
      <c r="C7" s="12" t="s">
        <v>62</v>
      </c>
      <c r="D7" s="12" t="s">
        <v>17</v>
      </c>
      <c r="E7" s="12" t="s">
        <v>50</v>
      </c>
      <c r="F7" s="12" t="s">
        <v>39</v>
      </c>
      <c r="G7" s="12">
        <v>19</v>
      </c>
      <c r="H7" s="12">
        <v>208</v>
      </c>
      <c r="I7" s="13">
        <v>4</v>
      </c>
      <c r="J7" s="13">
        <f>G7*2</f>
        <v>38</v>
      </c>
      <c r="K7" s="13">
        <v>1400</v>
      </c>
      <c r="L7" s="13">
        <v>40</v>
      </c>
      <c r="M7" s="9">
        <f>H7*I7+J7+K7+L7</f>
        <v>2310</v>
      </c>
    </row>
    <row r="8" spans="1:13" s="14" customFormat="1" ht="30">
      <c r="A8" s="11">
        <v>5</v>
      </c>
      <c r="B8" s="8" t="s">
        <v>18</v>
      </c>
      <c r="C8" s="8" t="s">
        <v>63</v>
      </c>
      <c r="D8" s="8" t="s">
        <v>19</v>
      </c>
      <c r="E8" s="8" t="s">
        <v>50</v>
      </c>
      <c r="F8" s="8" t="s">
        <v>40</v>
      </c>
      <c r="G8" s="8">
        <v>14</v>
      </c>
      <c r="H8" s="8">
        <v>200</v>
      </c>
      <c r="I8" s="9">
        <v>4</v>
      </c>
      <c r="J8" s="9">
        <f>G8*2</f>
        <v>28</v>
      </c>
      <c r="K8" s="9">
        <v>900</v>
      </c>
      <c r="L8" s="9">
        <v>40</v>
      </c>
      <c r="M8" s="9">
        <f>H8*I8+J8+K8+L8</f>
        <v>1768</v>
      </c>
    </row>
    <row r="9" spans="1:13" s="14" customFormat="1">
      <c r="A9" s="11">
        <v>6</v>
      </c>
      <c r="B9" s="12" t="s">
        <v>20</v>
      </c>
      <c r="C9" s="12" t="s">
        <v>64</v>
      </c>
      <c r="D9" s="12" t="s">
        <v>21</v>
      </c>
      <c r="E9" s="12" t="s">
        <v>50</v>
      </c>
      <c r="F9" s="12" t="s">
        <v>41</v>
      </c>
      <c r="G9" s="12">
        <v>2</v>
      </c>
      <c r="H9" s="12">
        <v>420</v>
      </c>
      <c r="I9" s="13">
        <v>3.5</v>
      </c>
      <c r="J9" s="13">
        <f>G9*2</f>
        <v>4</v>
      </c>
      <c r="K9" s="13">
        <v>1400</v>
      </c>
      <c r="L9" s="13">
        <v>40</v>
      </c>
      <c r="M9" s="9">
        <f>H9*I9+J9+K9+L9</f>
        <v>2914</v>
      </c>
    </row>
    <row r="10" spans="1:13" s="14" customFormat="1">
      <c r="A10" s="11">
        <v>7</v>
      </c>
      <c r="B10" s="12" t="s">
        <v>20</v>
      </c>
      <c r="C10" s="12" t="s">
        <v>65</v>
      </c>
      <c r="D10" s="12" t="s">
        <v>22</v>
      </c>
      <c r="E10" s="12" t="s">
        <v>50</v>
      </c>
      <c r="F10" s="12" t="s">
        <v>41</v>
      </c>
      <c r="G10" s="12">
        <v>3</v>
      </c>
      <c r="H10" s="12">
        <v>600</v>
      </c>
      <c r="I10" s="13">
        <v>3.5</v>
      </c>
      <c r="J10" s="13">
        <f>G10*2</f>
        <v>6</v>
      </c>
      <c r="K10" s="13">
        <v>1800</v>
      </c>
      <c r="L10" s="13">
        <v>40</v>
      </c>
      <c r="M10" s="9">
        <f>H10*I10+J10+K10+L10</f>
        <v>3946</v>
      </c>
    </row>
    <row r="11" spans="1:13" s="14" customFormat="1" ht="30">
      <c r="A11" s="11">
        <v>8</v>
      </c>
      <c r="B11" s="8" t="s">
        <v>20</v>
      </c>
      <c r="C11" s="8" t="s">
        <v>66</v>
      </c>
      <c r="D11" s="8" t="s">
        <v>23</v>
      </c>
      <c r="E11" s="8" t="s">
        <v>50</v>
      </c>
      <c r="F11" s="8" t="s">
        <v>42</v>
      </c>
      <c r="G11" s="8">
        <v>10</v>
      </c>
      <c r="H11" s="8">
        <v>100</v>
      </c>
      <c r="I11" s="9">
        <v>3.5</v>
      </c>
      <c r="J11" s="9">
        <f>G11*2</f>
        <v>20</v>
      </c>
      <c r="K11" s="9">
        <v>1100</v>
      </c>
      <c r="L11" s="9">
        <v>40</v>
      </c>
      <c r="M11" s="9">
        <f>H11*I11+J11+K11+L11</f>
        <v>1510</v>
      </c>
    </row>
    <row r="12" spans="1:13" s="14" customFormat="1">
      <c r="A12" s="11">
        <v>9</v>
      </c>
      <c r="B12" s="12" t="s">
        <v>9</v>
      </c>
      <c r="C12" s="12" t="s">
        <v>59</v>
      </c>
      <c r="D12" s="12" t="s">
        <v>13</v>
      </c>
      <c r="E12" s="12" t="s">
        <v>50</v>
      </c>
      <c r="F12" s="12" t="s">
        <v>68</v>
      </c>
      <c r="G12" s="12">
        <v>38</v>
      </c>
      <c r="H12" s="12">
        <v>400</v>
      </c>
      <c r="I12" s="13">
        <v>3.5</v>
      </c>
      <c r="J12" s="13">
        <f>G12*2</f>
        <v>76</v>
      </c>
      <c r="K12" s="13">
        <v>1400</v>
      </c>
      <c r="L12" s="13">
        <v>40</v>
      </c>
      <c r="M12" s="9">
        <f>H12*I12+J12+K12+L12</f>
        <v>2916</v>
      </c>
    </row>
    <row r="13" spans="1:13" s="14" customFormat="1">
      <c r="A13" s="11">
        <v>10</v>
      </c>
      <c r="B13" s="12" t="s">
        <v>9</v>
      </c>
      <c r="C13" s="12" t="s">
        <v>57</v>
      </c>
      <c r="D13" s="12" t="s">
        <v>10</v>
      </c>
      <c r="E13" s="12" t="s">
        <v>50</v>
      </c>
      <c r="F13" s="12" t="s">
        <v>36</v>
      </c>
      <c r="G13" s="12">
        <v>11</v>
      </c>
      <c r="H13" s="12">
        <v>120</v>
      </c>
      <c r="I13" s="13">
        <v>4</v>
      </c>
      <c r="J13" s="13">
        <f>G13*2</f>
        <v>22</v>
      </c>
      <c r="K13" s="13">
        <v>1000</v>
      </c>
      <c r="L13" s="13">
        <v>40</v>
      </c>
      <c r="M13" s="9">
        <f>H13*I13+J13+K13+L13</f>
        <v>1542</v>
      </c>
    </row>
    <row r="14" spans="1:13" s="14" customFormat="1">
      <c r="A14" s="11">
        <v>11</v>
      </c>
      <c r="B14" s="8" t="s">
        <v>4</v>
      </c>
      <c r="C14" s="8" t="s">
        <v>56</v>
      </c>
      <c r="D14" s="8" t="s">
        <v>8</v>
      </c>
      <c r="E14" s="8" t="s">
        <v>50</v>
      </c>
      <c r="F14" s="8" t="s">
        <v>34</v>
      </c>
      <c r="G14" s="8">
        <v>25</v>
      </c>
      <c r="H14" s="8">
        <v>250</v>
      </c>
      <c r="I14" s="9">
        <v>3</v>
      </c>
      <c r="J14" s="9">
        <f>G14*2</f>
        <v>50</v>
      </c>
      <c r="K14" s="9">
        <v>500</v>
      </c>
      <c r="L14" s="9">
        <v>40</v>
      </c>
      <c r="M14" s="9">
        <f>H14*I14+J14+K14+L14</f>
        <v>1340</v>
      </c>
    </row>
    <row r="15" spans="1:13" s="14" customFormat="1">
      <c r="A15" s="11">
        <v>12</v>
      </c>
      <c r="B15" s="12" t="s">
        <v>4</v>
      </c>
      <c r="C15" s="12" t="s">
        <v>55</v>
      </c>
      <c r="D15" s="12" t="s">
        <v>7</v>
      </c>
      <c r="E15" s="12" t="s">
        <v>50</v>
      </c>
      <c r="F15" s="12" t="s">
        <v>36</v>
      </c>
      <c r="G15" s="12">
        <v>16</v>
      </c>
      <c r="H15" s="12">
        <v>200</v>
      </c>
      <c r="I15" s="13">
        <v>4</v>
      </c>
      <c r="J15" s="13">
        <f>G15*2</f>
        <v>32</v>
      </c>
      <c r="K15" s="13">
        <v>1000</v>
      </c>
      <c r="L15" s="13">
        <v>40</v>
      </c>
      <c r="M15" s="9">
        <f>H15*I15+J15+K15+L15</f>
        <v>1872</v>
      </c>
    </row>
    <row r="16" spans="1:13" s="10" customFormat="1">
      <c r="A16" s="7">
        <v>13</v>
      </c>
      <c r="B16" s="12" t="s">
        <v>4</v>
      </c>
      <c r="C16" s="12" t="s">
        <v>54</v>
      </c>
      <c r="D16" s="12" t="s">
        <v>6</v>
      </c>
      <c r="E16" s="12" t="s">
        <v>50</v>
      </c>
      <c r="F16" s="12" t="s">
        <v>35</v>
      </c>
      <c r="G16" s="12">
        <v>20</v>
      </c>
      <c r="H16" s="12">
        <v>200</v>
      </c>
      <c r="I16" s="13">
        <v>4</v>
      </c>
      <c r="J16" s="13">
        <f>G16*2</f>
        <v>40</v>
      </c>
      <c r="K16" s="13">
        <v>1500</v>
      </c>
      <c r="L16" s="13">
        <v>40</v>
      </c>
      <c r="M16" s="9">
        <f>H16*I16+J16+K16+L16</f>
        <v>2380</v>
      </c>
    </row>
    <row r="17" spans="1:13" s="10" customFormat="1" ht="30">
      <c r="A17" s="7">
        <v>14</v>
      </c>
      <c r="B17" s="8" t="s">
        <v>4</v>
      </c>
      <c r="C17" s="8" t="s">
        <v>53</v>
      </c>
      <c r="D17" s="8" t="s">
        <v>5</v>
      </c>
      <c r="E17" s="8" t="s">
        <v>50</v>
      </c>
      <c r="F17" s="8" t="s">
        <v>70</v>
      </c>
      <c r="G17" s="8">
        <v>11</v>
      </c>
      <c r="H17" s="8">
        <v>118</v>
      </c>
      <c r="I17" s="9">
        <v>4</v>
      </c>
      <c r="J17" s="9">
        <f>G17*2</f>
        <v>22</v>
      </c>
      <c r="K17" s="9">
        <v>3400</v>
      </c>
      <c r="L17" s="9">
        <v>40</v>
      </c>
      <c r="M17" s="9">
        <f>H17*I17+J17+K17+L17</f>
        <v>3934</v>
      </c>
    </row>
    <row r="18" spans="1:13" s="10" customFormat="1" ht="30">
      <c r="A18" s="7">
        <v>15</v>
      </c>
      <c r="B18" s="8" t="s">
        <v>2</v>
      </c>
      <c r="C18" s="8" t="s">
        <v>51</v>
      </c>
      <c r="D18" s="8" t="s">
        <v>3</v>
      </c>
      <c r="E18" s="8" t="s">
        <v>50</v>
      </c>
      <c r="F18" s="8" t="s">
        <v>33</v>
      </c>
      <c r="G18" s="8">
        <v>15</v>
      </c>
      <c r="H18" s="8">
        <v>150</v>
      </c>
      <c r="I18" s="9">
        <v>4</v>
      </c>
      <c r="J18" s="9">
        <f>G18*2</f>
        <v>30</v>
      </c>
      <c r="K18" s="9">
        <v>2000</v>
      </c>
      <c r="L18" s="9">
        <v>40</v>
      </c>
      <c r="M18" s="9">
        <f>H18*I18+J18+K18+L18</f>
        <v>2670</v>
      </c>
    </row>
    <row r="19" spans="1:13" s="10" customFormat="1" ht="30">
      <c r="A19" s="7">
        <v>16</v>
      </c>
      <c r="B19" s="12" t="s">
        <v>11</v>
      </c>
      <c r="C19" s="12" t="s">
        <v>58</v>
      </c>
      <c r="D19" s="12" t="s">
        <v>12</v>
      </c>
      <c r="E19" s="12" t="s">
        <v>50</v>
      </c>
      <c r="F19" s="12" t="s">
        <v>36</v>
      </c>
      <c r="G19" s="12">
        <v>18</v>
      </c>
      <c r="H19" s="12">
        <v>220</v>
      </c>
      <c r="I19" s="13">
        <v>4</v>
      </c>
      <c r="J19" s="13">
        <f>G19*2</f>
        <v>36</v>
      </c>
      <c r="K19" s="13">
        <v>1000</v>
      </c>
      <c r="L19" s="13">
        <v>40</v>
      </c>
      <c r="M19" s="9">
        <f>H19*I19+J19+K19+L19</f>
        <v>1956</v>
      </c>
    </row>
    <row r="20" spans="1:13" s="10" customFormat="1" ht="30">
      <c r="A20" s="7">
        <v>17</v>
      </c>
      <c r="B20" s="8" t="s">
        <v>11</v>
      </c>
      <c r="C20" s="8" t="s">
        <v>67</v>
      </c>
      <c r="D20" s="8" t="s">
        <v>24</v>
      </c>
      <c r="E20" s="8" t="s">
        <v>50</v>
      </c>
      <c r="F20" s="8" t="s">
        <v>43</v>
      </c>
      <c r="G20" s="8">
        <v>20</v>
      </c>
      <c r="H20" s="8">
        <v>200</v>
      </c>
      <c r="I20" s="9">
        <v>4</v>
      </c>
      <c r="J20" s="9">
        <f>G20*2</f>
        <v>40</v>
      </c>
      <c r="K20" s="9">
        <v>500</v>
      </c>
      <c r="L20" s="9">
        <v>40</v>
      </c>
      <c r="M20" s="9">
        <f>H20*I20+J20+K20+L20</f>
        <v>1380</v>
      </c>
    </row>
    <row r="21" spans="1:13" s="16" customFormat="1">
      <c r="A21" s="22" t="s">
        <v>71</v>
      </c>
      <c r="B21" s="22"/>
      <c r="C21" s="22"/>
      <c r="D21" s="22"/>
      <c r="E21" s="22"/>
      <c r="F21" s="22"/>
      <c r="G21" s="22"/>
      <c r="H21" s="22"/>
      <c r="I21" s="23"/>
      <c r="J21" s="23"/>
      <c r="K21" s="23"/>
      <c r="L21" s="23"/>
      <c r="M21" s="15">
        <f>SUM(M4:M20)</f>
        <v>38277</v>
      </c>
    </row>
    <row r="22" spans="1:13" s="3" customFormat="1" ht="30" customHeight="1">
      <c r="A22" s="20" t="s">
        <v>31</v>
      </c>
      <c r="B22" s="20"/>
      <c r="C22" s="20"/>
      <c r="D22" s="20"/>
      <c r="E22" s="20"/>
      <c r="F22" s="20"/>
      <c r="G22" s="20"/>
      <c r="H22" s="20"/>
      <c r="I22" s="21"/>
      <c r="J22" s="21"/>
      <c r="K22" s="21"/>
      <c r="L22" s="21"/>
      <c r="M22" s="21"/>
    </row>
    <row r="23" spans="1:13" s="3" customFormat="1" ht="30" customHeight="1">
      <c r="A23" s="20" t="s">
        <v>25</v>
      </c>
      <c r="B23" s="20"/>
      <c r="C23" s="20"/>
      <c r="D23" s="20"/>
      <c r="E23" s="20"/>
      <c r="F23" s="20"/>
      <c r="G23" s="20"/>
      <c r="H23" s="20"/>
      <c r="I23" s="21"/>
      <c r="J23" s="21"/>
      <c r="K23" s="21"/>
      <c r="L23" s="21"/>
      <c r="M23" s="21"/>
    </row>
    <row r="24" spans="1:13">
      <c r="G24" s="4">
        <f>SUM(G4:G20)</f>
        <v>270</v>
      </c>
      <c r="H24" s="4">
        <f>SUM(H4:H20)</f>
        <v>3992</v>
      </c>
    </row>
  </sheetData>
  <sortState ref="B4:M20">
    <sortCondition ref="B4:B20"/>
    <sortCondition ref="C4:C20"/>
  </sortState>
  <mergeCells count="7">
    <mergeCell ref="H1:M1"/>
    <mergeCell ref="H2:M2"/>
    <mergeCell ref="A22:M22"/>
    <mergeCell ref="A23:M23"/>
    <mergeCell ref="A21:L21"/>
    <mergeCell ref="A1:G1"/>
    <mergeCell ref="A2:G2"/>
  </mergeCells>
  <pageMargins left="0.31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2024-03-23T11:12:57Z</cp:lastPrinted>
  <dcterms:created xsi:type="dcterms:W3CDTF">2024-03-09T07:54:09Z</dcterms:created>
  <dcterms:modified xsi:type="dcterms:W3CDTF">2024-03-23T11:13:16Z</dcterms:modified>
</cp:coreProperties>
</file>