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L4" i="1"/>
  <c r="J4" i="1"/>
  <c r="I4" i="1"/>
  <c r="H4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<sst xmlns="http://schemas.openxmlformats.org/spreadsheetml/2006/main" count="23" uniqueCount="23">
  <si>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</si>
  <si>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Date</t>
  </si>
  <si>
    <t>Thanking you for your business.
PRAGATI LOGISTICS</t>
  </si>
  <si>
    <t>SL</t>
  </si>
  <si>
    <t>L R NO</t>
  </si>
  <si>
    <t>FROM</t>
  </si>
  <si>
    <t>INV NO</t>
  </si>
  <si>
    <t>CASE</t>
  </si>
  <si>
    <t>RATE</t>
  </si>
  <si>
    <t>HML</t>
  </si>
  <si>
    <t>LR CH</t>
  </si>
  <si>
    <t>DD CH</t>
  </si>
  <si>
    <t xml:space="preserve">ORISSA MARKETING
Address: 184/A   MANGALABAG CUTTACK ,9861612053
GST No:21AABFO3662R1Z0
</t>
  </si>
  <si>
    <t>Kindly, verify &amp; confirm within 7 days, else GST will be filed by 20th APRIL, 2024.
GST to be paid by Consignor under Reverse Charge Mechanism(RCM) as per GST.</t>
  </si>
  <si>
    <t>09/3/2024</t>
  </si>
  <si>
    <t>TANGI</t>
  </si>
  <si>
    <t>2000</t>
  </si>
  <si>
    <t>(RUPEES TWO HUNDRED NINTY THREE ONLY)</t>
  </si>
  <si>
    <t>CTC</t>
  </si>
  <si>
    <t>PL/DO/25410</t>
  </si>
  <si>
    <t>DESTINATION</t>
  </si>
  <si>
    <t>AMT.</t>
  </si>
  <si>
    <t xml:space="preserve">Bill Date: 31/03/2024
Bill NO : 43236
Total Amount: 293.00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</si>
</sst>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676275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285750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C4" t="str">
            <v>CHHATIA</v>
          </cell>
          <cell r="D4">
            <v>53</v>
          </cell>
          <cell r="E4">
            <v>63</v>
          </cell>
        </row>
        <row r="5">
          <cell r="C5" t="str">
            <v>BHUBANESWAR</v>
          </cell>
          <cell r="D5">
            <v>60</v>
          </cell>
          <cell r="E5">
            <v>70</v>
          </cell>
        </row>
        <row r="6">
          <cell r="C6" t="str">
            <v>KHURDA</v>
          </cell>
          <cell r="D6">
            <v>71</v>
          </cell>
          <cell r="E6">
            <v>81</v>
          </cell>
        </row>
        <row r="7">
          <cell r="C7" t="str">
            <v>JATNI</v>
          </cell>
          <cell r="D7">
            <v>71</v>
          </cell>
          <cell r="E7">
            <v>81</v>
          </cell>
        </row>
        <row r="8">
          <cell r="C8" t="str">
            <v>CHANDPUR</v>
          </cell>
          <cell r="D8">
            <v>71</v>
          </cell>
          <cell r="E8">
            <v>81</v>
          </cell>
        </row>
        <row r="9">
          <cell r="C9" t="str">
            <v>PARADEEP</v>
          </cell>
          <cell r="D9">
            <v>71</v>
          </cell>
          <cell r="E9">
            <v>81</v>
          </cell>
        </row>
        <row r="10">
          <cell r="C10" t="str">
            <v>TANGI</v>
          </cell>
          <cell r="D10">
            <v>71</v>
          </cell>
          <cell r="E10">
            <v>81</v>
          </cell>
        </row>
        <row r="11">
          <cell r="C11" t="str">
            <v>DHENKANAL</v>
          </cell>
          <cell r="D11">
            <v>71</v>
          </cell>
          <cell r="E11">
            <v>81</v>
          </cell>
        </row>
        <row r="12">
          <cell r="C12" t="str">
            <v>ANGUL</v>
          </cell>
          <cell r="D12">
            <v>71</v>
          </cell>
          <cell r="E12">
            <v>81</v>
          </cell>
        </row>
        <row r="13">
          <cell r="C13" t="str">
            <v>JAGATSINGHPUR</v>
          </cell>
          <cell r="D13">
            <v>71</v>
          </cell>
          <cell r="E13">
            <v>81</v>
          </cell>
        </row>
        <row r="14">
          <cell r="C14" t="str">
            <v>PURI</v>
          </cell>
          <cell r="D14">
            <v>71</v>
          </cell>
          <cell r="E14">
            <v>81</v>
          </cell>
        </row>
        <row r="15">
          <cell r="C15" t="str">
            <v>NIMAPARA</v>
          </cell>
          <cell r="D15">
            <v>71</v>
          </cell>
          <cell r="E15">
            <v>81</v>
          </cell>
        </row>
        <row r="16">
          <cell r="C16" t="str">
            <v>KENDRAPARA</v>
          </cell>
          <cell r="D16">
            <v>71</v>
          </cell>
          <cell r="E16">
            <v>81</v>
          </cell>
        </row>
        <row r="17">
          <cell r="C17" t="str">
            <v>RAHAMA</v>
          </cell>
          <cell r="D17">
            <v>71</v>
          </cell>
          <cell r="E17">
            <v>81</v>
          </cell>
        </row>
        <row r="18">
          <cell r="C18" t="str">
            <v>TIRTOL</v>
          </cell>
          <cell r="D18">
            <v>71</v>
          </cell>
          <cell r="E18">
            <v>81</v>
          </cell>
        </row>
        <row r="19">
          <cell r="C19" t="str">
            <v>BALIJHARI</v>
          </cell>
          <cell r="D19">
            <v>71</v>
          </cell>
          <cell r="E19">
            <v>81</v>
          </cell>
        </row>
        <row r="20">
          <cell r="C20" t="str">
            <v>JAJPUR TOWN</v>
          </cell>
          <cell r="D20">
            <v>73</v>
          </cell>
          <cell r="E20">
            <v>83</v>
          </cell>
        </row>
        <row r="21">
          <cell r="C21" t="str">
            <v>KAMAKHYANAGAR</v>
          </cell>
          <cell r="D21">
            <v>76</v>
          </cell>
          <cell r="E21">
            <v>86</v>
          </cell>
        </row>
        <row r="22">
          <cell r="C22" t="str">
            <v>PATTAMUNDAI</v>
          </cell>
          <cell r="D22">
            <v>78</v>
          </cell>
          <cell r="E22">
            <v>88</v>
          </cell>
        </row>
        <row r="23">
          <cell r="C23" t="str">
            <v>BHADRAK</v>
          </cell>
          <cell r="D23">
            <v>82</v>
          </cell>
          <cell r="E23">
            <v>92</v>
          </cell>
        </row>
        <row r="24">
          <cell r="C24" t="str">
            <v>TALCHER</v>
          </cell>
          <cell r="D24">
            <v>82</v>
          </cell>
          <cell r="E24">
            <v>92</v>
          </cell>
        </row>
        <row r="25">
          <cell r="C25" t="str">
            <v>BERHAMPUR</v>
          </cell>
          <cell r="D25">
            <v>83</v>
          </cell>
          <cell r="E25">
            <v>93</v>
          </cell>
        </row>
        <row r="26">
          <cell r="C26" t="str">
            <v>BALASORE</v>
          </cell>
          <cell r="D26">
            <v>83</v>
          </cell>
          <cell r="E26">
            <v>93</v>
          </cell>
        </row>
        <row r="27">
          <cell r="C27" t="str">
            <v>ANANDPUR</v>
          </cell>
          <cell r="D27">
            <v>83</v>
          </cell>
          <cell r="E27">
            <v>93</v>
          </cell>
        </row>
        <row r="28">
          <cell r="C28" t="str">
            <v>ATHAGARH</v>
          </cell>
          <cell r="D28">
            <v>83</v>
          </cell>
          <cell r="E28">
            <v>93</v>
          </cell>
        </row>
        <row r="29">
          <cell r="C29" t="str">
            <v>NUAPATNA</v>
          </cell>
          <cell r="D29">
            <v>83</v>
          </cell>
          <cell r="E29">
            <v>93</v>
          </cell>
        </row>
        <row r="30">
          <cell r="C30" t="str">
            <v>BANPUR</v>
          </cell>
          <cell r="D30">
            <v>83</v>
          </cell>
          <cell r="E30">
            <v>93</v>
          </cell>
        </row>
        <row r="31">
          <cell r="C31" t="str">
            <v>BALAKATI</v>
          </cell>
          <cell r="D31">
            <v>83</v>
          </cell>
          <cell r="E31">
            <v>93</v>
          </cell>
        </row>
        <row r="32">
          <cell r="C32" t="str">
            <v>ROURKELA</v>
          </cell>
          <cell r="D32">
            <v>83</v>
          </cell>
          <cell r="E32">
            <v>93</v>
          </cell>
        </row>
        <row r="33">
          <cell r="C33" t="str">
            <v>REMUNA</v>
          </cell>
          <cell r="D33">
            <v>88</v>
          </cell>
          <cell r="E33">
            <v>98</v>
          </cell>
        </row>
        <row r="34">
          <cell r="C34" t="str">
            <v>JAJPUR ROAD</v>
          </cell>
          <cell r="D34">
            <v>88</v>
          </cell>
          <cell r="E34">
            <v>98</v>
          </cell>
        </row>
        <row r="35">
          <cell r="C35" t="str">
            <v>MARSHAGHAI</v>
          </cell>
          <cell r="D35">
            <v>88</v>
          </cell>
          <cell r="E35">
            <v>98</v>
          </cell>
        </row>
        <row r="36">
          <cell r="C36" t="str">
            <v>BALUGAON</v>
          </cell>
          <cell r="D36">
            <v>93</v>
          </cell>
          <cell r="E36">
            <v>103</v>
          </cell>
        </row>
        <row r="37">
          <cell r="C37" t="str">
            <v>JALESWAR</v>
          </cell>
          <cell r="D37">
            <v>93</v>
          </cell>
          <cell r="E37">
            <v>103</v>
          </cell>
        </row>
        <row r="38">
          <cell r="C38" t="str">
            <v>BARIPADA</v>
          </cell>
          <cell r="D38">
            <v>93</v>
          </cell>
          <cell r="E38">
            <v>103</v>
          </cell>
        </row>
        <row r="39">
          <cell r="C39" t="str">
            <v>BARAMBA</v>
          </cell>
          <cell r="D39">
            <v>93</v>
          </cell>
          <cell r="E39">
            <v>103</v>
          </cell>
        </row>
        <row r="40">
          <cell r="C40" t="str">
            <v>KEONJHAR</v>
          </cell>
          <cell r="D40">
            <v>98</v>
          </cell>
          <cell r="E40">
            <v>108</v>
          </cell>
        </row>
        <row r="41">
          <cell r="C41" t="str">
            <v>ITAMATI</v>
          </cell>
          <cell r="D41">
            <v>103</v>
          </cell>
          <cell r="E41">
            <v>113</v>
          </cell>
        </row>
        <row r="42">
          <cell r="C42" t="str">
            <v>NAYAGARH</v>
          </cell>
          <cell r="D42">
            <v>103</v>
          </cell>
          <cell r="E42">
            <v>113</v>
          </cell>
        </row>
        <row r="43">
          <cell r="C43" t="str">
            <v>NARSINGPUR</v>
          </cell>
          <cell r="D43">
            <v>103</v>
          </cell>
          <cell r="E43">
            <v>113</v>
          </cell>
        </row>
        <row r="44">
          <cell r="C44" t="str">
            <v>SUNDERGARH</v>
          </cell>
          <cell r="D44">
            <v>108</v>
          </cell>
          <cell r="E44">
            <v>118</v>
          </cell>
        </row>
        <row r="45">
          <cell r="C45" t="str">
            <v>BOLANGIRI</v>
          </cell>
          <cell r="D45">
            <v>113</v>
          </cell>
          <cell r="E45">
            <v>123</v>
          </cell>
        </row>
        <row r="46">
          <cell r="C46" t="str">
            <v>SAMBALPUR</v>
          </cell>
          <cell r="D46">
            <v>113</v>
          </cell>
          <cell r="E46">
            <v>123</v>
          </cell>
        </row>
        <row r="47">
          <cell r="C47" t="str">
            <v>DASPALA</v>
          </cell>
          <cell r="D47">
            <v>113</v>
          </cell>
          <cell r="E47">
            <v>123</v>
          </cell>
        </row>
        <row r="48">
          <cell r="C48" t="str">
            <v>PHULBANI</v>
          </cell>
          <cell r="D48">
            <v>133</v>
          </cell>
          <cell r="E48">
            <v>143</v>
          </cell>
        </row>
        <row r="49">
          <cell r="C49" t="str">
            <v>RAYAGADA</v>
          </cell>
          <cell r="D49">
            <v>133</v>
          </cell>
          <cell r="E49">
            <v>143</v>
          </cell>
        </row>
        <row r="50">
          <cell r="C50" t="str">
            <v>KESINGA</v>
          </cell>
          <cell r="D50">
            <v>133</v>
          </cell>
          <cell r="E50">
            <v>143</v>
          </cell>
        </row>
        <row r="51">
          <cell r="C51" t="str">
            <v>TITILAGARH</v>
          </cell>
          <cell r="D51">
            <v>133</v>
          </cell>
          <cell r="E51">
            <v>143</v>
          </cell>
        </row>
        <row r="52">
          <cell r="C52" t="str">
            <v>AGARPADA</v>
          </cell>
          <cell r="D52">
            <v>100</v>
          </cell>
          <cell r="E52">
            <v>110</v>
          </cell>
        </row>
        <row r="53">
          <cell r="C53" t="str">
            <v>SORO</v>
          </cell>
          <cell r="D53">
            <v>110</v>
          </cell>
          <cell r="E53">
            <v>120</v>
          </cell>
        </row>
        <row r="54">
          <cell r="C54" t="str">
            <v>BANKI</v>
          </cell>
          <cell r="D54">
            <v>71</v>
          </cell>
          <cell r="E54">
            <v>81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T2" sqref="T2"/>
    </sheetView>
  </sheetViews>
  <sheetFormatPr defaultRowHeight="15"/>
  <cols>
    <col min="1" max="1" width="4.285156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6.28515625" style="2" customWidth="1"/>
    <col min="10" max="10" width="6.42578125" style="2" bestFit="1" customWidth="1"/>
    <col min="11" max="11" width="6.42578125" style="2" customWidth="1"/>
    <col min="12" max="12" width="7.85546875" style="2" customWidth="1"/>
    <col min="13" max="13" width="9.140625" style="1" customWidth="1"/>
    <col min="14" max="16384" width="9.140625" style="1"/>
  </cols>
  <sheetData>
    <row r="1" spans="1:15" ht="90" customHeight="1">
      <c r="A1" s="18"/>
      <c r="B1" s="19"/>
      <c r="C1" s="19"/>
      <c r="D1" s="19"/>
      <c r="E1" s="20"/>
      <c r="F1" s="12" t="s">
        <v>0</v>
      </c>
      <c r="G1" s="13"/>
      <c r="H1" s="13"/>
      <c r="I1" s="13"/>
      <c r="J1" s="13"/>
      <c r="K1" s="13"/>
      <c r="L1" s="14"/>
    </row>
    <row r="2" spans="1:15" ht="78.75" customHeight="1">
      <c r="A2" s="15" t="s">
        <v>12</v>
      </c>
      <c r="B2" s="16"/>
      <c r="C2" s="16"/>
      <c r="D2" s="16"/>
      <c r="E2" s="17"/>
      <c r="F2" s="12" t="s">
        <v>22</v>
      </c>
      <c r="G2" s="13"/>
      <c r="H2" s="13"/>
      <c r="I2" s="13"/>
      <c r="J2" s="13"/>
      <c r="K2" s="13"/>
      <c r="L2" s="14"/>
    </row>
    <row r="3" spans="1:15" s="24" customFormat="1" ht="15" customHeight="1">
      <c r="A3" s="22" t="s">
        <v>3</v>
      </c>
      <c r="B3" s="22" t="s">
        <v>1</v>
      </c>
      <c r="C3" s="22" t="s">
        <v>4</v>
      </c>
      <c r="D3" s="22" t="s">
        <v>5</v>
      </c>
      <c r="E3" s="22" t="s">
        <v>20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11</v>
      </c>
      <c r="K3" s="23" t="s">
        <v>10</v>
      </c>
      <c r="L3" s="23" t="s">
        <v>21</v>
      </c>
      <c r="O3" s="1"/>
    </row>
    <row r="4" spans="1:15" ht="15" customHeight="1">
      <c r="A4" s="25">
        <v>1</v>
      </c>
      <c r="B4" s="7" t="s">
        <v>14</v>
      </c>
      <c r="C4" s="21" t="s">
        <v>19</v>
      </c>
      <c r="D4" s="6" t="s">
        <v>18</v>
      </c>
      <c r="E4" s="6" t="s">
        <v>15</v>
      </c>
      <c r="F4" s="7" t="s">
        <v>16</v>
      </c>
      <c r="G4" s="7">
        <v>3</v>
      </c>
      <c r="H4" s="4">
        <f>VLOOKUP(E4,'[1]ORISSA MARKETING'!$C$4:$E$61,3,)</f>
        <v>81</v>
      </c>
      <c r="I4" s="4">
        <f>G4*2</f>
        <v>6</v>
      </c>
      <c r="J4" s="4">
        <f>G4*8</f>
        <v>24</v>
      </c>
      <c r="K4" s="4">
        <v>20</v>
      </c>
      <c r="L4" s="4">
        <f>G4*H4+I4+J4+K4</f>
        <v>293</v>
      </c>
    </row>
    <row r="5" spans="1:15" s="3" customFormat="1" ht="15" customHeight="1">
      <c r="A5" s="8" t="s">
        <v>17</v>
      </c>
      <c r="B5" s="8"/>
      <c r="C5" s="8"/>
      <c r="D5" s="8"/>
      <c r="E5" s="8"/>
      <c r="F5" s="8"/>
      <c r="G5" s="8"/>
      <c r="H5" s="9"/>
      <c r="I5" s="9"/>
      <c r="J5" s="9"/>
      <c r="K5" s="9"/>
      <c r="L5" s="5">
        <v>293</v>
      </c>
    </row>
    <row r="6" spans="1:15" s="3" customFormat="1" ht="30" customHeight="1">
      <c r="A6" s="10" t="s">
        <v>13</v>
      </c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</row>
    <row r="7" spans="1:15" s="3" customFormat="1" ht="30" customHeight="1">
      <c r="A7" s="10" t="s">
        <v>2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</row>
    <row r="8" spans="1:15">
      <c r="G8" s="22">
        <f>SUM(G4)</f>
        <v>3</v>
      </c>
    </row>
  </sheetData>
  <mergeCells count="7">
    <mergeCell ref="A5:K5"/>
    <mergeCell ref="A6:L6"/>
    <mergeCell ref="A7:L7"/>
    <mergeCell ref="F1:L1"/>
    <mergeCell ref="F2:L2"/>
    <mergeCell ref="A2:E2"/>
    <mergeCell ref="A1:E1"/>
  </mergeCells>
  <pageMargins left="0.3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2024-04-16T07:04:25Z</cp:lastPrinted>
  <dcterms:created xsi:type="dcterms:W3CDTF">2023-07-10T13:03:19Z</dcterms:created>
  <dcterms:modified xsi:type="dcterms:W3CDTF">2024-04-16T07:04:30Z</dcterms:modified>
</cp:coreProperties>
</file>