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0" i="1"/>
  <c r="L6" l="1"/>
  <c r="J5"/>
  <c r="J4"/>
  <c r="J6"/>
  <c r="I5"/>
  <c r="L5" s="1"/>
  <c r="I4"/>
  <c r="L4" s="1"/>
  <c r="L7" s="1"/>
</calcChain>
</file>

<file path=xl/sharedStrings.xml><?xml version="1.0" encoding="utf-8"?>
<sst xmlns="http://schemas.openxmlformats.org/spreadsheetml/2006/main" count="33" uniqueCount="29">
  <si>
    <t>INVOICE
PRAGATI LOGISTICS,SAMANTA SAHI KHUNTIA LANE,8984191006
GST No:21AGHPB9356M1Z9</t>
  </si>
  <si>
    <t>01/10/2024</t>
  </si>
  <si>
    <t>0289</t>
  </si>
  <si>
    <t>0287</t>
  </si>
  <si>
    <t>0306</t>
  </si>
  <si>
    <t>Kindly, verify &amp; confirm within 7 days, else GST will be filed by 20th October, 2024. 
GST to be paid by Consignor under Reverse Charge Mechanism(RCM) as per GST.</t>
  </si>
  <si>
    <t>Thanking you for your business.
PRAGATI LOGISTICS</t>
  </si>
  <si>
    <t>SL</t>
  </si>
  <si>
    <t>DATE</t>
  </si>
  <si>
    <t>LR NO</t>
  </si>
  <si>
    <t>JAJPUR TOWN</t>
  </si>
  <si>
    <t>KAMAKHYANAGAR</t>
  </si>
  <si>
    <t>G UDAYAGIRI</t>
  </si>
  <si>
    <t>FROM</t>
  </si>
  <si>
    <t>TO</t>
  </si>
  <si>
    <t>INV NO</t>
  </si>
  <si>
    <t>CASE</t>
  </si>
  <si>
    <t>WEIGHT</t>
  </si>
  <si>
    <t>RATE</t>
  </si>
  <si>
    <t>AMOUNT</t>
  </si>
  <si>
    <t>CTC</t>
  </si>
  <si>
    <t xml:space="preserve">PANASONIC ENERGY INDIA COMPANY LIMITED
Address: PLOT NO-222, RAJENDRA NAGAR,MADHUPATNA-753010 ODISHA,9861898741
GST No:21AAACL3332K1ZX
</t>
  </si>
  <si>
    <t>(RUPEES TEN THOUSAND NINE HUNDRED FOURTY TWO ONLY)</t>
  </si>
  <si>
    <t xml:space="preserve">Bill Date:31/10/2024
Bill NO : 24946
Total Amount:10942.00
</t>
  </si>
  <si>
    <t>JA/15533</t>
  </si>
  <si>
    <t>JA/15535</t>
  </si>
  <si>
    <t>JA/15632</t>
  </si>
  <si>
    <t>DD.CH.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</si>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</sst>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8</xdr:col>
      <xdr:colOff>66675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76200"/>
          <a:ext cx="4486275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LOGISTICS\BILL%20QUOTATION\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3">
          <cell r="C3" t="str">
            <v>ANANDPUR</v>
          </cell>
          <cell r="D3">
            <v>1.96</v>
          </cell>
          <cell r="E3">
            <v>2.06</v>
          </cell>
          <cell r="F3">
            <v>17</v>
          </cell>
        </row>
        <row r="4">
          <cell r="C4" t="str">
            <v xml:space="preserve">ANANTPUR </v>
          </cell>
          <cell r="D4">
            <v>2.3199999999999998</v>
          </cell>
          <cell r="E4">
            <v>2.44</v>
          </cell>
          <cell r="F4">
            <v>17</v>
          </cell>
        </row>
        <row r="5">
          <cell r="C5" t="str">
            <v>ANGUL</v>
          </cell>
          <cell r="D5">
            <v>1.96</v>
          </cell>
          <cell r="E5">
            <v>2.06</v>
          </cell>
          <cell r="F5">
            <v>8</v>
          </cell>
        </row>
        <row r="6">
          <cell r="C6" t="str">
            <v>ASKA</v>
          </cell>
          <cell r="D6">
            <v>2.2200000000000002</v>
          </cell>
          <cell r="E6">
            <v>2.33</v>
          </cell>
          <cell r="F6">
            <v>30</v>
          </cell>
        </row>
        <row r="7">
          <cell r="C7" t="str">
            <v>BADAGADA</v>
          </cell>
          <cell r="D7">
            <v>2.2200000000000002</v>
          </cell>
          <cell r="E7">
            <v>2.33</v>
          </cell>
          <cell r="F7">
            <v>40</v>
          </cell>
        </row>
        <row r="8">
          <cell r="C8" t="str">
            <v>BAHANAGA</v>
          </cell>
          <cell r="D8">
            <v>2.3199999999999998</v>
          </cell>
          <cell r="E8">
            <v>2.44</v>
          </cell>
          <cell r="F8">
            <v>17</v>
          </cell>
        </row>
        <row r="9">
          <cell r="C9" t="str">
            <v>BALASORE</v>
          </cell>
          <cell r="D9">
            <v>1.96</v>
          </cell>
          <cell r="E9">
            <v>2.06</v>
          </cell>
          <cell r="F9">
            <v>8</v>
          </cell>
        </row>
        <row r="10">
          <cell r="C10" t="str">
            <v>BALIAPAL</v>
          </cell>
          <cell r="D10">
            <v>2.3199999999999998</v>
          </cell>
          <cell r="E10">
            <v>2.44</v>
          </cell>
          <cell r="F10">
            <v>17</v>
          </cell>
        </row>
        <row r="11">
          <cell r="C11" t="str">
            <v>BANGIRIPOSI</v>
          </cell>
          <cell r="D11">
            <v>2.3199999999999998</v>
          </cell>
          <cell r="E11">
            <v>2.44</v>
          </cell>
          <cell r="F11" t="str">
            <v>FIX 600/-</v>
          </cell>
        </row>
        <row r="12">
          <cell r="C12" t="str">
            <v>BARAGARH</v>
          </cell>
          <cell r="D12">
            <v>3.86</v>
          </cell>
          <cell r="E12">
            <v>4.05</v>
          </cell>
          <cell r="F12">
            <v>8</v>
          </cell>
        </row>
        <row r="13">
          <cell r="C13" t="str">
            <v>BARBIL</v>
          </cell>
          <cell r="D13">
            <v>5.27</v>
          </cell>
          <cell r="E13">
            <v>5.53</v>
          </cell>
          <cell r="F13">
            <v>17</v>
          </cell>
        </row>
        <row r="14">
          <cell r="C14" t="str">
            <v>BARIPADA</v>
          </cell>
          <cell r="D14">
            <v>2.3199999999999998</v>
          </cell>
          <cell r="E14">
            <v>2.44</v>
          </cell>
          <cell r="F14">
            <v>8</v>
          </cell>
        </row>
        <row r="15">
          <cell r="C15" t="str">
            <v>BASTA</v>
          </cell>
          <cell r="D15">
            <v>2.3199999999999998</v>
          </cell>
          <cell r="E15">
            <v>2.44</v>
          </cell>
          <cell r="F15">
            <v>17</v>
          </cell>
        </row>
        <row r="16">
          <cell r="C16" t="str">
            <v>BASUDEVPUR</v>
          </cell>
          <cell r="D16">
            <v>2.3199999999999998</v>
          </cell>
          <cell r="E16">
            <v>2.44</v>
          </cell>
          <cell r="F16">
            <v>8</v>
          </cell>
        </row>
        <row r="17">
          <cell r="C17" t="str">
            <v>BERHAMPUR</v>
          </cell>
          <cell r="D17">
            <v>2.2200000000000002</v>
          </cell>
          <cell r="E17">
            <v>2.33</v>
          </cell>
          <cell r="F17">
            <v>8</v>
          </cell>
        </row>
        <row r="18">
          <cell r="C18" t="str">
            <v>BHADRAK</v>
          </cell>
          <cell r="D18">
            <v>1.96</v>
          </cell>
          <cell r="E18">
            <v>2.06</v>
          </cell>
          <cell r="F18">
            <v>8</v>
          </cell>
        </row>
        <row r="19">
          <cell r="C19" t="str">
            <v>BHUBANESWAR</v>
          </cell>
          <cell r="D19">
            <v>1.51</v>
          </cell>
          <cell r="E19">
            <v>1.59</v>
          </cell>
          <cell r="F19">
            <v>8</v>
          </cell>
        </row>
        <row r="20">
          <cell r="C20" t="str">
            <v>BRAJARAJNAGAR</v>
          </cell>
          <cell r="D20">
            <v>3.86</v>
          </cell>
          <cell r="E20">
            <v>4.05</v>
          </cell>
          <cell r="F20">
            <v>20</v>
          </cell>
        </row>
        <row r="21">
          <cell r="C21" t="str">
            <v>CHARAMPA</v>
          </cell>
          <cell r="D21">
            <v>1.96</v>
          </cell>
          <cell r="E21">
            <v>2.06</v>
          </cell>
          <cell r="F21">
            <v>8</v>
          </cell>
        </row>
        <row r="22">
          <cell r="C22" t="str">
            <v>CHHATRAPUR</v>
          </cell>
          <cell r="D22">
            <v>2.2200000000000002</v>
          </cell>
          <cell r="E22">
            <v>2.33</v>
          </cell>
          <cell r="F22">
            <v>25</v>
          </cell>
        </row>
        <row r="23">
          <cell r="C23" t="str">
            <v>CHIKITI</v>
          </cell>
          <cell r="D23">
            <v>2.2200000000000002</v>
          </cell>
          <cell r="E23">
            <v>2.33</v>
          </cell>
          <cell r="F23">
            <v>25</v>
          </cell>
        </row>
        <row r="24">
          <cell r="C24" t="str">
            <v>CHIKITI PENTHA</v>
          </cell>
          <cell r="D24">
            <v>2.2200000000000002</v>
          </cell>
          <cell r="E24">
            <v>2.33</v>
          </cell>
          <cell r="F24">
            <v>25</v>
          </cell>
        </row>
        <row r="25">
          <cell r="C25" t="str">
            <v>CHOUDWAR</v>
          </cell>
          <cell r="D25">
            <v>1.96</v>
          </cell>
          <cell r="E25">
            <v>2.06</v>
          </cell>
          <cell r="F25">
            <v>8</v>
          </cell>
        </row>
        <row r="26">
          <cell r="C26" t="str">
            <v>DHALAPUR</v>
          </cell>
          <cell r="D26">
            <v>3.08</v>
          </cell>
          <cell r="E26">
            <v>3.23</v>
          </cell>
          <cell r="F26">
            <v>17</v>
          </cell>
        </row>
        <row r="27">
          <cell r="C27" t="str">
            <v>DHENKANAL</v>
          </cell>
          <cell r="D27">
            <v>1.96</v>
          </cell>
          <cell r="E27">
            <v>2.06</v>
          </cell>
          <cell r="F27">
            <v>8</v>
          </cell>
        </row>
        <row r="28">
          <cell r="C28" t="str">
            <v>G.UDAYAGIRI</v>
          </cell>
          <cell r="D28">
            <v>4.95</v>
          </cell>
          <cell r="E28">
            <v>5.2</v>
          </cell>
          <cell r="F28">
            <v>25</v>
          </cell>
        </row>
        <row r="29">
          <cell r="C29" t="str">
            <v>HARIPUR HAT</v>
          </cell>
          <cell r="D29">
            <v>1.96</v>
          </cell>
          <cell r="E29">
            <v>2.06</v>
          </cell>
          <cell r="F29">
            <v>8</v>
          </cell>
        </row>
        <row r="30">
          <cell r="C30" t="str">
            <v>JAGATSINGHPUR</v>
          </cell>
          <cell r="D30">
            <v>1.96</v>
          </cell>
          <cell r="E30">
            <v>2.06</v>
          </cell>
          <cell r="F30">
            <v>8</v>
          </cell>
        </row>
        <row r="31">
          <cell r="C31" t="str">
            <v>JAJPUR ROAD</v>
          </cell>
          <cell r="D31">
            <v>2.3199999999999998</v>
          </cell>
          <cell r="E31">
            <v>2.44</v>
          </cell>
          <cell r="F31">
            <v>8</v>
          </cell>
        </row>
        <row r="32">
          <cell r="C32" t="str">
            <v>JAJPUR TOWN</v>
          </cell>
          <cell r="D32">
            <v>1.96</v>
          </cell>
          <cell r="E32">
            <v>2.06</v>
          </cell>
          <cell r="F32">
            <v>8</v>
          </cell>
        </row>
        <row r="33">
          <cell r="C33" t="str">
            <v>JATNI</v>
          </cell>
          <cell r="D33">
            <v>1.96</v>
          </cell>
          <cell r="E33">
            <v>2.06</v>
          </cell>
          <cell r="F33">
            <v>8</v>
          </cell>
        </row>
        <row r="34">
          <cell r="C34" t="str">
            <v>JEYPORE</v>
          </cell>
          <cell r="D34">
            <v>3.88</v>
          </cell>
          <cell r="E34">
            <v>4.07</v>
          </cell>
          <cell r="F34">
            <v>6</v>
          </cell>
        </row>
        <row r="35">
          <cell r="C35" t="str">
            <v>JHUMPURA</v>
          </cell>
          <cell r="D35">
            <v>3.08</v>
          </cell>
          <cell r="E35">
            <v>3.23</v>
          </cell>
          <cell r="F35">
            <v>17</v>
          </cell>
        </row>
        <row r="36">
          <cell r="C36" t="str">
            <v>JODA</v>
          </cell>
          <cell r="D36">
            <v>4.83</v>
          </cell>
          <cell r="E36">
            <v>5.07</v>
          </cell>
          <cell r="F36">
            <v>17</v>
          </cell>
        </row>
        <row r="37">
          <cell r="C37" t="str">
            <v>KAKAT</v>
          </cell>
          <cell r="D37">
            <v>1.96</v>
          </cell>
          <cell r="E37">
            <v>2.06</v>
          </cell>
          <cell r="F37">
            <v>8</v>
          </cell>
        </row>
        <row r="38">
          <cell r="C38" t="str">
            <v>KAMAKHYANAGAR</v>
          </cell>
          <cell r="D38">
            <v>1.96</v>
          </cell>
          <cell r="E38">
            <v>2.06</v>
          </cell>
          <cell r="F38">
            <v>8</v>
          </cell>
        </row>
        <row r="39">
          <cell r="C39" t="str">
            <v>KARANJIA</v>
          </cell>
          <cell r="D39">
            <v>3.51</v>
          </cell>
          <cell r="E39">
            <v>3.69</v>
          </cell>
          <cell r="F39">
            <v>17</v>
          </cell>
        </row>
        <row r="40">
          <cell r="C40" t="str">
            <v>KENDRAPARA</v>
          </cell>
          <cell r="D40">
            <v>1.96</v>
          </cell>
          <cell r="E40">
            <v>2.06</v>
          </cell>
          <cell r="F40">
            <v>8</v>
          </cell>
        </row>
        <row r="41">
          <cell r="C41" t="str">
            <v>KEONJHAR</v>
          </cell>
          <cell r="D41">
            <v>3.08</v>
          </cell>
          <cell r="E41">
            <v>3.23</v>
          </cell>
          <cell r="F41">
            <v>8</v>
          </cell>
        </row>
        <row r="42">
          <cell r="C42" t="str">
            <v>KHIRITANGIRI</v>
          </cell>
          <cell r="D42">
            <v>3.08</v>
          </cell>
          <cell r="E42">
            <v>3.23</v>
          </cell>
          <cell r="F42">
            <v>20</v>
          </cell>
        </row>
        <row r="43">
          <cell r="C43" t="str">
            <v>KHURDA</v>
          </cell>
          <cell r="D43">
            <v>2.3199999999999998</v>
          </cell>
          <cell r="E43">
            <v>2.44</v>
          </cell>
          <cell r="F43">
            <v>8</v>
          </cell>
        </row>
        <row r="44">
          <cell r="C44" t="str">
            <v>KUAKHIA</v>
          </cell>
          <cell r="D44">
            <v>2.3199999999999998</v>
          </cell>
          <cell r="E44">
            <v>2.44</v>
          </cell>
          <cell r="F44">
            <v>8</v>
          </cell>
        </row>
        <row r="45">
          <cell r="C45" t="str">
            <v>NABARANGPUR</v>
          </cell>
          <cell r="D45">
            <v>4.38</v>
          </cell>
          <cell r="E45">
            <v>4.5999999999999996</v>
          </cell>
          <cell r="F45">
            <v>6</v>
          </cell>
        </row>
        <row r="46">
          <cell r="C46" t="str">
            <v>NARANPUR</v>
          </cell>
          <cell r="D46">
            <v>3.08</v>
          </cell>
          <cell r="E46">
            <v>3.23</v>
          </cell>
          <cell r="F46">
            <v>17</v>
          </cell>
        </row>
        <row r="47">
          <cell r="C47" t="str">
            <v>NAYAGARH</v>
          </cell>
          <cell r="D47">
            <v>2.3199999999999998</v>
          </cell>
          <cell r="E47">
            <v>2.44</v>
          </cell>
          <cell r="F47">
            <v>8</v>
          </cell>
        </row>
        <row r="48">
          <cell r="C48" t="str">
            <v>NILAGIRI</v>
          </cell>
          <cell r="D48">
            <v>2.3199999999999998</v>
          </cell>
          <cell r="E48">
            <v>2.44</v>
          </cell>
          <cell r="F48">
            <v>17</v>
          </cell>
        </row>
        <row r="49">
          <cell r="C49" t="str">
            <v>PANIKOILI</v>
          </cell>
          <cell r="D49">
            <v>1.96</v>
          </cell>
          <cell r="E49">
            <v>2.06</v>
          </cell>
          <cell r="F49">
            <v>8</v>
          </cell>
        </row>
        <row r="50">
          <cell r="C50" t="str">
            <v>PANKAPAL</v>
          </cell>
          <cell r="D50">
            <v>1.96</v>
          </cell>
          <cell r="E50">
            <v>2.06</v>
          </cell>
          <cell r="F50">
            <v>8</v>
          </cell>
        </row>
        <row r="51">
          <cell r="C51" t="str">
            <v>PARADEEP</v>
          </cell>
          <cell r="D51">
            <v>1.96</v>
          </cell>
          <cell r="E51">
            <v>2.06</v>
          </cell>
          <cell r="F51">
            <v>8</v>
          </cell>
        </row>
        <row r="52">
          <cell r="C52" t="str">
            <v>PATNAGARH</v>
          </cell>
          <cell r="D52">
            <v>4.4000000000000004</v>
          </cell>
          <cell r="E52">
            <v>4.62</v>
          </cell>
          <cell r="F52">
            <v>25</v>
          </cell>
        </row>
        <row r="53">
          <cell r="C53" t="str">
            <v>PATTAMUNDAI</v>
          </cell>
          <cell r="D53">
            <v>1.96</v>
          </cell>
          <cell r="E53">
            <v>2.06</v>
          </cell>
          <cell r="F53">
            <v>8</v>
          </cell>
        </row>
        <row r="54">
          <cell r="C54" t="str">
            <v>PHULBANI</v>
          </cell>
          <cell r="D54">
            <v>4.66</v>
          </cell>
          <cell r="E54">
            <v>4.8899999999999997</v>
          </cell>
          <cell r="F54">
            <v>17</v>
          </cell>
        </row>
        <row r="55">
          <cell r="C55" t="str">
            <v>POLASARA</v>
          </cell>
          <cell r="D55">
            <v>2.2200000000000002</v>
          </cell>
          <cell r="E55">
            <v>2.33</v>
          </cell>
          <cell r="F55">
            <v>30</v>
          </cell>
        </row>
        <row r="56">
          <cell r="C56" t="str">
            <v>PURI</v>
          </cell>
          <cell r="D56">
            <v>1.96</v>
          </cell>
          <cell r="E56">
            <v>2.06</v>
          </cell>
          <cell r="F56">
            <v>8</v>
          </cell>
        </row>
        <row r="57">
          <cell r="C57" t="str">
            <v>RAHAMA</v>
          </cell>
          <cell r="D57">
            <v>1.96</v>
          </cell>
          <cell r="E57">
            <v>2.06</v>
          </cell>
          <cell r="F57">
            <v>8</v>
          </cell>
        </row>
        <row r="58">
          <cell r="C58" t="str">
            <v>RAIRANGPUR</v>
          </cell>
          <cell r="D58">
            <v>2.81</v>
          </cell>
          <cell r="E58">
            <v>2.95</v>
          </cell>
          <cell r="F58">
            <v>17</v>
          </cell>
        </row>
        <row r="59">
          <cell r="C59" t="str">
            <v>SAKHIGOPAL</v>
          </cell>
          <cell r="D59">
            <v>1.96</v>
          </cell>
          <cell r="E59">
            <v>2.06</v>
          </cell>
          <cell r="F59">
            <v>8</v>
          </cell>
        </row>
        <row r="60">
          <cell r="C60" t="str">
            <v>SALIPUR</v>
          </cell>
          <cell r="D60">
            <v>1.51</v>
          </cell>
          <cell r="E60">
            <v>1.59</v>
          </cell>
          <cell r="F60">
            <v>8</v>
          </cell>
        </row>
        <row r="61">
          <cell r="C61" t="str">
            <v>SAMBALPUR</v>
          </cell>
          <cell r="D61">
            <v>3.86</v>
          </cell>
          <cell r="E61">
            <v>4.05</v>
          </cell>
          <cell r="F61">
            <v>8</v>
          </cell>
        </row>
        <row r="62">
          <cell r="C62" t="str">
            <v>SANTOSHPUR</v>
          </cell>
          <cell r="D62">
            <v>2.2200000000000002</v>
          </cell>
          <cell r="E62">
            <v>2.33</v>
          </cell>
          <cell r="F62">
            <v>30</v>
          </cell>
        </row>
        <row r="63">
          <cell r="C63" t="str">
            <v>SHERGARH</v>
          </cell>
          <cell r="D63">
            <v>2.2200000000000002</v>
          </cell>
          <cell r="E63">
            <v>2.33</v>
          </cell>
          <cell r="F63">
            <v>25</v>
          </cell>
        </row>
        <row r="64">
          <cell r="C64" t="str">
            <v>SOUTH BALANDA</v>
          </cell>
          <cell r="D64">
            <v>2.3199999999999998</v>
          </cell>
          <cell r="E64">
            <v>2.44</v>
          </cell>
          <cell r="F64">
            <v>8</v>
          </cell>
        </row>
        <row r="65">
          <cell r="C65" t="str">
            <v>SUJANPUR</v>
          </cell>
          <cell r="D65">
            <v>1.96</v>
          </cell>
          <cell r="E65">
            <v>2.06</v>
          </cell>
          <cell r="F65">
            <v>8</v>
          </cell>
        </row>
        <row r="66">
          <cell r="C66" t="str">
            <v>TALCHER</v>
          </cell>
          <cell r="D66">
            <v>1.96</v>
          </cell>
          <cell r="E66">
            <v>2.06</v>
          </cell>
          <cell r="F66">
            <v>8</v>
          </cell>
        </row>
        <row r="67">
          <cell r="C67" t="str">
            <v>TANGI</v>
          </cell>
          <cell r="D67">
            <v>2.3199999999999998</v>
          </cell>
          <cell r="E67">
            <v>2.44</v>
          </cell>
          <cell r="F67">
            <v>8</v>
          </cell>
        </row>
        <row r="68">
          <cell r="C68" t="str">
            <v>THAKURMUNDA</v>
          </cell>
          <cell r="D68">
            <v>3.08</v>
          </cell>
          <cell r="E68">
            <v>3.23</v>
          </cell>
          <cell r="F68">
            <v>50</v>
          </cell>
        </row>
        <row r="69">
          <cell r="C69" t="str">
            <v>THAKURPATNA</v>
          </cell>
          <cell r="D69">
            <v>1.96</v>
          </cell>
          <cell r="E69">
            <v>2.06</v>
          </cell>
          <cell r="F69">
            <v>8</v>
          </cell>
        </row>
        <row r="70">
          <cell r="C70" t="str">
            <v>TIHIDI</v>
          </cell>
          <cell r="D70">
            <v>2.3199999999999998</v>
          </cell>
          <cell r="E70">
            <v>2.44</v>
          </cell>
          <cell r="F70">
            <v>17</v>
          </cell>
        </row>
        <row r="71">
          <cell r="C71" t="str">
            <v>TURUMUNGA</v>
          </cell>
          <cell r="D71">
            <v>3.08</v>
          </cell>
          <cell r="E71">
            <v>3.23</v>
          </cell>
          <cell r="F71" t="str">
            <v>FIX 450</v>
          </cell>
        </row>
        <row r="72">
          <cell r="C72" t="str">
            <v>UTTARESWAR</v>
          </cell>
          <cell r="D72">
            <v>2.3199999999999998</v>
          </cell>
          <cell r="E72">
            <v>2.44</v>
          </cell>
          <cell r="F72">
            <v>17</v>
          </cell>
        </row>
        <row r="73">
          <cell r="C73" t="str">
            <v>UDALA</v>
          </cell>
          <cell r="D73">
            <v>2.5</v>
          </cell>
          <cell r="E73">
            <v>2.63</v>
          </cell>
          <cell r="F73">
            <v>17</v>
          </cell>
        </row>
        <row r="74">
          <cell r="C74" t="str">
            <v>MUNDAMALA</v>
          </cell>
          <cell r="D74">
            <v>2.3199999999999998</v>
          </cell>
          <cell r="E74">
            <v>2.44</v>
          </cell>
          <cell r="F74">
            <v>8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S10" sqref="S10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8.8554687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6.140625" style="2" customWidth="1"/>
    <col min="10" max="10" width="7.5703125" style="2" bestFit="1" customWidth="1"/>
    <col min="11" max="11" width="7.42578125" style="2" customWidth="1"/>
    <col min="12" max="12" width="10.42578125" style="2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19"/>
      <c r="I1" s="20"/>
      <c r="J1" s="21" t="s">
        <v>0</v>
      </c>
      <c r="K1" s="21"/>
      <c r="L1" s="21"/>
    </row>
    <row r="2" spans="1:12" ht="65.25" customHeight="1">
      <c r="A2" s="18" t="s">
        <v>21</v>
      </c>
      <c r="B2" s="19"/>
      <c r="C2" s="19"/>
      <c r="D2" s="19"/>
      <c r="E2" s="19"/>
      <c r="F2" s="19"/>
      <c r="G2" s="19"/>
      <c r="H2" s="19"/>
      <c r="I2" s="20"/>
      <c r="J2" s="21" t="s">
        <v>23</v>
      </c>
      <c r="K2" s="21"/>
      <c r="L2" s="21"/>
    </row>
    <row r="3" spans="1:12" s="10" customFormat="1">
      <c r="A3" s="8" t="s">
        <v>7</v>
      </c>
      <c r="B3" s="8" t="s">
        <v>8</v>
      </c>
      <c r="C3" s="8" t="s">
        <v>9</v>
      </c>
      <c r="D3" s="8" t="s">
        <v>13</v>
      </c>
      <c r="E3" s="8" t="s">
        <v>14</v>
      </c>
      <c r="F3" s="8" t="s">
        <v>15</v>
      </c>
      <c r="G3" s="8" t="s">
        <v>16</v>
      </c>
      <c r="H3" s="8" t="s">
        <v>17</v>
      </c>
      <c r="I3" s="9" t="s">
        <v>18</v>
      </c>
      <c r="J3" s="9" t="s">
        <v>27</v>
      </c>
      <c r="K3" s="9" t="s">
        <v>28</v>
      </c>
      <c r="L3" s="9" t="s">
        <v>19</v>
      </c>
    </row>
    <row r="4" spans="1:12">
      <c r="A4" s="22">
        <v>1</v>
      </c>
      <c r="B4" s="22" t="s">
        <v>1</v>
      </c>
      <c r="C4" s="7" t="s">
        <v>24</v>
      </c>
      <c r="D4" s="7" t="s">
        <v>20</v>
      </c>
      <c r="E4" s="4" t="s">
        <v>10</v>
      </c>
      <c r="F4" s="4" t="s">
        <v>2</v>
      </c>
      <c r="G4" s="4">
        <v>3</v>
      </c>
      <c r="H4" s="4">
        <v>52</v>
      </c>
      <c r="I4" s="5">
        <f>VLOOKUP(E4,[1]PANASONIC!$C$3:$E$74,3,FALSE)</f>
        <v>2.06</v>
      </c>
      <c r="J4" s="5">
        <f>VLOOKUP(E4,[1]PANASONIC!$C$3:$F$74,4,FALSE)*G4</f>
        <v>24</v>
      </c>
      <c r="K4" s="5">
        <v>35</v>
      </c>
      <c r="L4" s="5">
        <f>H4*I4+J4+K4</f>
        <v>166.12</v>
      </c>
    </row>
    <row r="5" spans="1:12">
      <c r="A5" s="22">
        <v>2</v>
      </c>
      <c r="B5" s="22" t="s">
        <v>1</v>
      </c>
      <c r="C5" s="7" t="s">
        <v>25</v>
      </c>
      <c r="D5" s="7" t="s">
        <v>20</v>
      </c>
      <c r="E5" s="4" t="s">
        <v>11</v>
      </c>
      <c r="F5" s="4" t="s">
        <v>3</v>
      </c>
      <c r="G5" s="4">
        <v>5</v>
      </c>
      <c r="H5" s="4">
        <v>103</v>
      </c>
      <c r="I5" s="5">
        <f>VLOOKUP(E5,[1]PANASONIC!$C$3:$E$74,3,FALSE)</f>
        <v>2.06</v>
      </c>
      <c r="J5" s="5">
        <f>VLOOKUP(E5,[1]PANASONIC!$C$3:$F$74,4,FALSE)*G5</f>
        <v>40</v>
      </c>
      <c r="K5" s="5">
        <v>35</v>
      </c>
      <c r="L5" s="5">
        <f t="shared" ref="L5:L6" si="0">H5*I5+J5+K5</f>
        <v>287.18</v>
      </c>
    </row>
    <row r="6" spans="1:12">
      <c r="A6" s="22">
        <v>3</v>
      </c>
      <c r="B6" s="22" t="s">
        <v>1</v>
      </c>
      <c r="C6" s="7" t="s">
        <v>26</v>
      </c>
      <c r="D6" s="7" t="s">
        <v>20</v>
      </c>
      <c r="E6" s="4" t="s">
        <v>12</v>
      </c>
      <c r="F6" s="4" t="s">
        <v>4</v>
      </c>
      <c r="G6" s="4">
        <v>82</v>
      </c>
      <c r="H6" s="4">
        <v>1616</v>
      </c>
      <c r="I6" s="5">
        <v>5.2</v>
      </c>
      <c r="J6" s="5">
        <f>25*82</f>
        <v>2050</v>
      </c>
      <c r="K6" s="5">
        <v>35</v>
      </c>
      <c r="L6" s="5">
        <f t="shared" si="0"/>
        <v>10488.2</v>
      </c>
    </row>
    <row r="7" spans="1:12" s="3" customFormat="1">
      <c r="A7" s="12" t="s">
        <v>22</v>
      </c>
      <c r="B7" s="13"/>
      <c r="C7" s="13"/>
      <c r="D7" s="13"/>
      <c r="E7" s="13"/>
      <c r="F7" s="13"/>
      <c r="G7" s="13"/>
      <c r="H7" s="13"/>
      <c r="I7" s="14"/>
      <c r="J7" s="14"/>
      <c r="K7" s="15"/>
      <c r="L7" s="6">
        <f>ROUND(SUM(L4:L6),0)</f>
        <v>10942</v>
      </c>
    </row>
    <row r="8" spans="1:12" s="3" customFormat="1" ht="30" customHeight="1">
      <c r="A8" s="16" t="s">
        <v>5</v>
      </c>
      <c r="B8" s="16"/>
      <c r="C8" s="16"/>
      <c r="D8" s="16"/>
      <c r="E8" s="16"/>
      <c r="F8" s="16"/>
      <c r="G8" s="16"/>
      <c r="H8" s="16"/>
      <c r="I8" s="17"/>
      <c r="J8" s="17"/>
      <c r="K8" s="17"/>
      <c r="L8" s="17"/>
    </row>
    <row r="9" spans="1:12" s="3" customFormat="1" ht="30" customHeight="1">
      <c r="A9" s="16" t="s">
        <v>6</v>
      </c>
      <c r="B9" s="16"/>
      <c r="C9" s="16"/>
      <c r="D9" s="16"/>
      <c r="E9" s="16"/>
      <c r="F9" s="16"/>
      <c r="G9" s="16"/>
      <c r="H9" s="16"/>
      <c r="I9" s="17"/>
      <c r="J9" s="17"/>
      <c r="K9" s="17"/>
      <c r="L9" s="17"/>
    </row>
    <row r="10" spans="1:12">
      <c r="G10" s="11">
        <v>90</v>
      </c>
      <c r="H10" s="11">
        <f>SUM(H4:H6)</f>
        <v>1771</v>
      </c>
    </row>
  </sheetData>
  <mergeCells count="7">
    <mergeCell ref="A7:K7"/>
    <mergeCell ref="A8:L8"/>
    <mergeCell ref="A9:L9"/>
    <mergeCell ref="A1:I1"/>
    <mergeCell ref="A2:I2"/>
    <mergeCell ref="J1:L1"/>
    <mergeCell ref="J2:L2"/>
  </mergeCells>
  <pageMargins left="0.17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2024-11-13T15:07:54Z</cp:lastPrinted>
  <dcterms:created xsi:type="dcterms:W3CDTF">2024-11-08T07:39:45Z</dcterms:created>
  <dcterms:modified xsi:type="dcterms:W3CDTF">2024-11-13T15:08:16Z</dcterms:modified>
</cp:coreProperties>
</file>