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5"/>
  <c r="J6"/>
  <c r="J7"/>
  <c r="J8"/>
  <c r="J9"/>
  <c r="J4"/>
  <c r="L5"/>
  <c r="H6"/>
  <c r="L6" s="1"/>
  <c r="H7"/>
  <c r="L7" s="1"/>
  <c r="H8"/>
  <c r="L8" s="1"/>
  <c r="H9"/>
  <c r="L9" s="1"/>
  <c r="H4"/>
  <c r="L4" s="1"/>
  <c r="L10" l="1"/>
</calcChain>
</file>

<file path=xl/sharedStrings.xml><?xml version="1.0" encoding="utf-8"?>
<sst xmlns="http://schemas.openxmlformats.org/spreadsheetml/2006/main" count="49" uniqueCount="44">
  <si>
    <t>14/8/2025</t>
  </si>
  <si>
    <t>179</t>
  </si>
  <si>
    <t>17/8/2025</t>
  </si>
  <si>
    <t>194</t>
  </si>
  <si>
    <t>16/8/2025</t>
  </si>
  <si>
    <t>193</t>
  </si>
  <si>
    <t>19/8/2025</t>
  </si>
  <si>
    <t>196</t>
  </si>
  <si>
    <t>20/8/2025</t>
  </si>
  <si>
    <t>197</t>
  </si>
  <si>
    <t>30/8/2025</t>
  </si>
  <si>
    <t>211</t>
  </si>
  <si>
    <t>SL</t>
  </si>
  <si>
    <t>DATE</t>
  </si>
  <si>
    <t>LR NO</t>
  </si>
  <si>
    <t>INV NO</t>
  </si>
  <si>
    <t>FROM</t>
  </si>
  <si>
    <t>TO</t>
  </si>
  <si>
    <t>CASE</t>
  </si>
  <si>
    <t>JA/09040</t>
  </si>
  <si>
    <t>JA/09128</t>
  </si>
  <si>
    <t>JA/09130</t>
  </si>
  <si>
    <t>JA/09259</t>
  </si>
  <si>
    <t>JA/09399</t>
  </si>
  <si>
    <t>JA/10130</t>
  </si>
  <si>
    <t>KAMAKHYANAGAR</t>
  </si>
  <si>
    <t>RAYAGADA</t>
  </si>
  <si>
    <t>JEYPORE</t>
  </si>
  <si>
    <t>THAKURPATNA</t>
  </si>
  <si>
    <t>ROURKELA</t>
  </si>
  <si>
    <t>JATNI</t>
  </si>
  <si>
    <t>CTC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</si>
  <si>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</si>
  <si>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</si>
  <si>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</si>
  <si>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</si>
  <si>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</si>
  <si>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</si>
  <si>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</si>
  <si>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</si>
  <si>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</si>
  <si>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</si>
  <si>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Bill Date : 31/08/2025
Bill NO : 14658
Total Amount: 11324.00                                             BILL TYPE : SMP</t>
  </si>
  <si>
    <t>(RUPEES ELEVEN THOUSAND THREE HUNDRED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</si>
</sst>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304800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36194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2" sqref="Q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6" bestFit="1" customWidth="1"/>
    <col min="8" max="8" width="6.140625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3"/>
      <c r="B1" s="14"/>
      <c r="C1" s="14"/>
      <c r="D1" s="14"/>
      <c r="E1" s="14"/>
      <c r="F1" s="14"/>
      <c r="G1" s="14"/>
      <c r="H1" s="15"/>
      <c r="I1" s="13" t="s">
        <v>32</v>
      </c>
      <c r="J1" s="14"/>
      <c r="K1" s="14"/>
      <c r="L1" s="15"/>
    </row>
    <row r="2" spans="1:12" s="4" customFormat="1" ht="81" customHeight="1">
      <c r="A2" s="13" t="s">
        <v>33</v>
      </c>
      <c r="B2" s="14"/>
      <c r="C2" s="14"/>
      <c r="D2" s="14"/>
      <c r="E2" s="14"/>
      <c r="F2" s="14"/>
      <c r="G2" s="14"/>
      <c r="H2" s="15"/>
      <c r="I2" s="13" t="s">
        <v>42</v>
      </c>
      <c r="J2" s="14"/>
      <c r="K2" s="14"/>
      <c r="L2" s="15"/>
    </row>
    <row r="3" spans="1:12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2" t="s">
        <v>31</v>
      </c>
      <c r="F4" s="2" t="s">
        <v>25</v>
      </c>
      <c r="G4" s="2">
        <v>5</v>
      </c>
      <c r="H4" s="6">
        <f>VLOOKUP(F4,'[1]PARAS COMMERCIAL SMP'!$C$4:$D$116,2,FALSE)</f>
        <v>42</v>
      </c>
      <c r="I4" s="7">
        <v>5</v>
      </c>
      <c r="J4" s="6">
        <f>G4*4</f>
        <v>20</v>
      </c>
      <c r="K4" s="6">
        <v>20</v>
      </c>
      <c r="L4" s="6">
        <f>G4*H4+I4+J4+K4</f>
        <v>255</v>
      </c>
    </row>
    <row r="5" spans="1:12">
      <c r="A5" s="2">
        <v>2</v>
      </c>
      <c r="B5" s="2" t="s">
        <v>4</v>
      </c>
      <c r="C5" s="2" t="s">
        <v>21</v>
      </c>
      <c r="D5" s="2" t="s">
        <v>5</v>
      </c>
      <c r="E5" s="2" t="s">
        <v>31</v>
      </c>
      <c r="F5" s="2" t="s">
        <v>27</v>
      </c>
      <c r="G5" s="2">
        <v>125</v>
      </c>
      <c r="H5" s="6">
        <v>56</v>
      </c>
      <c r="I5" s="7">
        <v>125</v>
      </c>
      <c r="J5" s="6">
        <f t="shared" ref="J5:J9" si="0">G5*4</f>
        <v>500</v>
      </c>
      <c r="K5" s="6">
        <v>20</v>
      </c>
      <c r="L5" s="6">
        <f t="shared" ref="L5:L9" si="1">G5*H5+I5+J5+K5</f>
        <v>7645</v>
      </c>
    </row>
    <row r="6" spans="1:12">
      <c r="A6" s="2">
        <v>3</v>
      </c>
      <c r="B6" s="2" t="s">
        <v>2</v>
      </c>
      <c r="C6" s="2" t="s">
        <v>20</v>
      </c>
      <c r="D6" s="2" t="s">
        <v>3</v>
      </c>
      <c r="E6" s="2" t="s">
        <v>31</v>
      </c>
      <c r="F6" s="2" t="s">
        <v>26</v>
      </c>
      <c r="G6" s="2">
        <v>20</v>
      </c>
      <c r="H6" s="6">
        <f>VLOOKUP(F6,'[1]PARAS COMMERCIAL SMP'!$C$4:$D$116,2,FALSE)</f>
        <v>54</v>
      </c>
      <c r="I6" s="7">
        <v>20</v>
      </c>
      <c r="J6" s="6">
        <f t="shared" si="0"/>
        <v>80</v>
      </c>
      <c r="K6" s="6">
        <v>20</v>
      </c>
      <c r="L6" s="6">
        <f t="shared" si="1"/>
        <v>1200</v>
      </c>
    </row>
    <row r="7" spans="1:12">
      <c r="A7" s="2">
        <v>4</v>
      </c>
      <c r="B7" s="2" t="s">
        <v>6</v>
      </c>
      <c r="C7" s="2" t="s">
        <v>22</v>
      </c>
      <c r="D7" s="2" t="s">
        <v>7</v>
      </c>
      <c r="E7" s="2" t="s">
        <v>31</v>
      </c>
      <c r="F7" s="2" t="s">
        <v>28</v>
      </c>
      <c r="G7" s="2">
        <v>20</v>
      </c>
      <c r="H7" s="6">
        <f>VLOOKUP(F7,'[1]PARAS COMMERCIAL SMP'!$C$4:$D$116,2,FALSE)</f>
        <v>30</v>
      </c>
      <c r="I7" s="7">
        <v>20</v>
      </c>
      <c r="J7" s="6">
        <f t="shared" si="0"/>
        <v>80</v>
      </c>
      <c r="K7" s="6">
        <v>20</v>
      </c>
      <c r="L7" s="6">
        <f t="shared" si="1"/>
        <v>720</v>
      </c>
    </row>
    <row r="8" spans="1:12">
      <c r="A8" s="2">
        <v>5</v>
      </c>
      <c r="B8" s="2" t="s">
        <v>8</v>
      </c>
      <c r="C8" s="2" t="s">
        <v>23</v>
      </c>
      <c r="D8" s="2" t="s">
        <v>9</v>
      </c>
      <c r="E8" s="2" t="s">
        <v>31</v>
      </c>
      <c r="F8" s="2" t="s">
        <v>29</v>
      </c>
      <c r="G8" s="2">
        <v>13</v>
      </c>
      <c r="H8" s="6">
        <f>VLOOKUP(F8,'[1]PARAS COMMERCIAL SMP'!$C$4:$D$116,2,FALSE)</f>
        <v>48</v>
      </c>
      <c r="I8" s="7">
        <v>13</v>
      </c>
      <c r="J8" s="6">
        <f t="shared" si="0"/>
        <v>52</v>
      </c>
      <c r="K8" s="6">
        <v>20</v>
      </c>
      <c r="L8" s="6">
        <f t="shared" si="1"/>
        <v>709</v>
      </c>
    </row>
    <row r="9" spans="1:12">
      <c r="A9" s="2">
        <v>6</v>
      </c>
      <c r="B9" s="2" t="s">
        <v>10</v>
      </c>
      <c r="C9" s="2" t="s">
        <v>24</v>
      </c>
      <c r="D9" s="2" t="s">
        <v>11</v>
      </c>
      <c r="E9" s="2" t="s">
        <v>31</v>
      </c>
      <c r="F9" s="2" t="s">
        <v>30</v>
      </c>
      <c r="G9" s="2">
        <v>25</v>
      </c>
      <c r="H9" s="6">
        <f>VLOOKUP(F9,'[1]PARAS COMMERCIAL SMP'!$C$4:$D$116,2,FALSE)</f>
        <v>26</v>
      </c>
      <c r="I9" s="7">
        <v>25</v>
      </c>
      <c r="J9" s="6">
        <f t="shared" si="0"/>
        <v>100</v>
      </c>
      <c r="K9" s="6">
        <v>20</v>
      </c>
      <c r="L9" s="6">
        <f t="shared" si="1"/>
        <v>795</v>
      </c>
    </row>
    <row r="10" spans="1:12" s="4" customFormat="1">
      <c r="A10" s="16" t="s">
        <v>43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8">
        <f>SUM(L4:L9)</f>
        <v>11324</v>
      </c>
    </row>
    <row r="11" spans="1:12" s="9" customFormat="1">
      <c r="A11" s="11" t="s">
        <v>39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s="9" customFormat="1">
      <c r="A12" s="11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s="9" customFormat="1" ht="30" customHeight="1">
      <c r="A13" s="12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G14" s="10">
        <f>SUM(G4:G9)</f>
        <v>208</v>
      </c>
    </row>
  </sheetData>
  <sortState ref="B2:I8">
    <sortCondition ref="B2:B8"/>
  </sortState>
  <mergeCells count="8">
    <mergeCell ref="A11:L11"/>
    <mergeCell ref="A12:L12"/>
    <mergeCell ref="A13:L13"/>
    <mergeCell ref="A1:H1"/>
    <mergeCell ref="I1:L1"/>
    <mergeCell ref="A2:H2"/>
    <mergeCell ref="I2:L2"/>
    <mergeCell ref="A10:K10"/>
  </mergeCells>
  <pageMargins left="0.3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2025-09-13T09:59:24Z</cp:lastPrinted>
  <dcterms:created xsi:type="dcterms:W3CDTF">2025-09-07T05:02:20Z</dcterms:created>
  <dcterms:modified xsi:type="dcterms:W3CDTF">2025-09-13T09:59:26Z</dcterms:modified>
</cp:coreProperties>
</file>