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Invoice!$A$3:$M$25</definedName>
  </definedNames>
  <calcPr calcId="144525"/>
</workbook>
</file>

<file path=xl/calcChain.xml><?xml version="1.0" encoding="utf-8"?>
<calcChain xmlns="http://schemas.openxmlformats.org/spreadsheetml/2006/main">
  <c r="M21" i="1" l="1"/>
  <c r="M19" i="1"/>
  <c r="M12" i="1"/>
  <c r="M8" i="1"/>
  <c r="I20" i="1"/>
  <c r="M20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1" i="1"/>
  <c r="M11" i="1" s="1"/>
  <c r="I10" i="1"/>
  <c r="M10" i="1" s="1"/>
  <c r="I9" i="1"/>
  <c r="M9" i="1" s="1"/>
  <c r="I7" i="1"/>
  <c r="M7" i="1" s="1"/>
  <c r="I6" i="1"/>
  <c r="M6" i="1" s="1"/>
  <c r="I5" i="1"/>
  <c r="M5" i="1" s="1"/>
  <c r="I4" i="1"/>
  <c r="M4" i="1" s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4" i="1"/>
  <c r="H25" i="1"/>
</calcChain>
</file>

<file path=xl/sharedStrings.xml><?xml version="1.0" encoding="utf-8"?>
<sst xmlns="http://schemas.openxmlformats.org/spreadsheetml/2006/main" count="122" uniqueCount="76">
  <si>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</si>
  <si>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</si>
  <si>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</si>
  <si>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</si>
  <si>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</si>
  <si>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</si>
  <si>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01/2/2024</t>
  </si>
  <si>
    <t>382</t>
  </si>
  <si>
    <t>SMP</t>
  </si>
  <si>
    <t>384</t>
  </si>
  <si>
    <t>383</t>
  </si>
  <si>
    <t>02/2/2024</t>
  </si>
  <si>
    <t>389</t>
  </si>
  <si>
    <t>03/2/2024</t>
  </si>
  <si>
    <t>390</t>
  </si>
  <si>
    <t>10/2/2024</t>
  </si>
  <si>
    <t>393</t>
  </si>
  <si>
    <t>13/2/2024</t>
  </si>
  <si>
    <t>394</t>
  </si>
  <si>
    <t>15/2/2024</t>
  </si>
  <si>
    <t>397</t>
  </si>
  <si>
    <t>GHEE</t>
  </si>
  <si>
    <t>17/2/2024</t>
  </si>
  <si>
    <t>403</t>
  </si>
  <si>
    <t>402</t>
  </si>
  <si>
    <t>19/2/2024</t>
  </si>
  <si>
    <t>405</t>
  </si>
  <si>
    <t>27/2/2024</t>
  </si>
  <si>
    <t>413</t>
  </si>
  <si>
    <t>411</t>
  </si>
  <si>
    <t>28/2/2024</t>
  </si>
  <si>
    <t>415</t>
  </si>
  <si>
    <t>29/2/2024</t>
  </si>
  <si>
    <t>425</t>
  </si>
  <si>
    <t>423</t>
  </si>
  <si>
    <t>426</t>
  </si>
  <si>
    <t>GST to be paid by Consignor under Reverse Charge Mechanism (RCM) as per GST</t>
  </si>
  <si>
    <t>Thanking you for your business.
PRAGATI LOGISTICS</t>
  </si>
  <si>
    <t>NABARANGPUR</t>
  </si>
  <si>
    <t>KEONJHAR</t>
  </si>
  <si>
    <t>BALASORE</t>
  </si>
  <si>
    <t>BHADRAK</t>
  </si>
  <si>
    <t>JEYPORE</t>
  </si>
  <si>
    <t>BERHAMPUR</t>
  </si>
  <si>
    <t>BIRAMITRAPUR</t>
  </si>
  <si>
    <t>PATTAMUNDAI</t>
  </si>
  <si>
    <t>SL</t>
  </si>
  <si>
    <t>LR NO</t>
  </si>
  <si>
    <t>INV NO</t>
  </si>
  <si>
    <t>FROM</t>
  </si>
  <si>
    <t>DESTINATION</t>
  </si>
  <si>
    <t>HML</t>
  </si>
  <si>
    <t>LR CH</t>
  </si>
  <si>
    <t xml:space="preserve">TO, 
PARAS COMMERCIAL CORPORATION
Address:OFF-FLAT NO D/4 2ND FLOOR,KHATAGADA SAHI,CUTTACK,7008368817
GST No:21AADFP9601M1Z8
</t>
  </si>
  <si>
    <t>PL/JA/26375</t>
  </si>
  <si>
    <t>PL/JA/26293</t>
  </si>
  <si>
    <t>PL/JA/26376</t>
  </si>
  <si>
    <t>PL/JA/26397</t>
  </si>
  <si>
    <t>PL/JA/26645</t>
  </si>
  <si>
    <t>PL/JA/27307</t>
  </si>
  <si>
    <t>PL/JA/27608</t>
  </si>
  <si>
    <t>PL/JA/27725</t>
  </si>
  <si>
    <t>PL/JA/27880</t>
  </si>
  <si>
    <t>PL/JA/27902</t>
  </si>
  <si>
    <t>PL/JA/27996</t>
  </si>
  <si>
    <t>PL/JA/28715</t>
  </si>
  <si>
    <t>PL/JA/28702</t>
  </si>
  <si>
    <t>PL/JA/28851</t>
  </si>
  <si>
    <t>PL/JA/29340</t>
  </si>
  <si>
    <t>PL/JA/29223</t>
  </si>
  <si>
    <t>PL/JA/29341</t>
  </si>
  <si>
    <t>CTC</t>
  </si>
  <si>
    <t>DD.CH.</t>
  </si>
  <si>
    <t>Declaration � Kindly verify and confirm before 20/03/2024</t>
  </si>
  <si>
    <t>(RUPEES FORTY THOUSAND NINE HUNDRED SEVENTY SIX ONLY)</t>
  </si>
  <si>
    <t>Bill Date: 29/02/2024
Bill NO : 40296
TotalAmount: 40976.00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</si>
</sst>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390526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105276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33</v>
          </cell>
          <cell r="E4">
            <v>36</v>
          </cell>
        </row>
        <row r="5">
          <cell r="C5" t="str">
            <v>ANDAPUR</v>
          </cell>
          <cell r="D5">
            <v>24</v>
          </cell>
          <cell r="E5">
            <v>26</v>
          </cell>
        </row>
        <row r="6">
          <cell r="C6" t="str">
            <v>ANGUL</v>
          </cell>
          <cell r="D6">
            <v>24</v>
          </cell>
          <cell r="E6">
            <v>26</v>
          </cell>
        </row>
        <row r="7">
          <cell r="C7" t="str">
            <v>ATHGARH</v>
          </cell>
          <cell r="D7">
            <v>24</v>
          </cell>
          <cell r="E7">
            <v>26</v>
          </cell>
        </row>
        <row r="8">
          <cell r="C8" t="str">
            <v>BALAMUKULI</v>
          </cell>
          <cell r="D8">
            <v>42</v>
          </cell>
          <cell r="E8">
            <v>45</v>
          </cell>
        </row>
        <row r="9">
          <cell r="C9" t="str">
            <v>BALASORE</v>
          </cell>
          <cell r="D9">
            <v>25</v>
          </cell>
          <cell r="E9">
            <v>27</v>
          </cell>
        </row>
        <row r="10">
          <cell r="C10" t="str">
            <v>BALICHANDRAPUR</v>
          </cell>
          <cell r="D10">
            <v>25</v>
          </cell>
          <cell r="E10">
            <v>27</v>
          </cell>
        </row>
        <row r="11">
          <cell r="C11" t="str">
            <v>TALCHER</v>
          </cell>
          <cell r="D11">
            <v>24</v>
          </cell>
          <cell r="E11">
            <v>26</v>
          </cell>
        </row>
        <row r="12">
          <cell r="C12" t="str">
            <v>BALUGAON</v>
          </cell>
          <cell r="D12">
            <v>25</v>
          </cell>
          <cell r="E12">
            <v>27</v>
          </cell>
        </row>
        <row r="13">
          <cell r="C13" t="str">
            <v>BANKI</v>
          </cell>
          <cell r="D13">
            <v>24</v>
          </cell>
          <cell r="E13">
            <v>26</v>
          </cell>
        </row>
        <row r="14">
          <cell r="C14" t="str">
            <v>BARANGA</v>
          </cell>
          <cell r="D14">
            <v>24</v>
          </cell>
          <cell r="E14">
            <v>26</v>
          </cell>
        </row>
        <row r="15">
          <cell r="C15" t="str">
            <v>BERHAMPUR</v>
          </cell>
          <cell r="D15">
            <v>25</v>
          </cell>
          <cell r="E15">
            <v>27</v>
          </cell>
        </row>
        <row r="16">
          <cell r="C16" t="str">
            <v>PIPILI</v>
          </cell>
          <cell r="D16">
            <v>24</v>
          </cell>
          <cell r="E16">
            <v>26</v>
          </cell>
        </row>
        <row r="17">
          <cell r="C17" t="str">
            <v>BHADRAK</v>
          </cell>
          <cell r="D17">
            <v>24</v>
          </cell>
          <cell r="E17">
            <v>26</v>
          </cell>
        </row>
        <row r="18">
          <cell r="C18" t="str">
            <v>BHUBAN</v>
          </cell>
          <cell r="D18">
            <v>42</v>
          </cell>
          <cell r="E18">
            <v>45</v>
          </cell>
        </row>
        <row r="19">
          <cell r="C19" t="str">
            <v>BHUBANESWAR</v>
          </cell>
          <cell r="D19">
            <v>24</v>
          </cell>
          <cell r="E19">
            <v>26</v>
          </cell>
        </row>
        <row r="20">
          <cell r="C20" t="str">
            <v>CHANDBALI</v>
          </cell>
          <cell r="D20">
            <v>42</v>
          </cell>
          <cell r="E20">
            <v>45</v>
          </cell>
        </row>
        <row r="21">
          <cell r="C21" t="str">
            <v>CHANDPUR</v>
          </cell>
          <cell r="D21">
            <v>24</v>
          </cell>
          <cell r="E21">
            <v>26</v>
          </cell>
        </row>
        <row r="22">
          <cell r="C22" t="str">
            <v>CHOUDWAR</v>
          </cell>
          <cell r="D22">
            <v>24</v>
          </cell>
          <cell r="E22">
            <v>26</v>
          </cell>
        </row>
        <row r="23">
          <cell r="C23" t="str">
            <v>DHENKANAL</v>
          </cell>
          <cell r="D23">
            <v>24</v>
          </cell>
          <cell r="E23">
            <v>26</v>
          </cell>
        </row>
        <row r="24">
          <cell r="C24" t="str">
            <v>ITAMATI</v>
          </cell>
          <cell r="D24">
            <v>24</v>
          </cell>
          <cell r="E24">
            <v>26</v>
          </cell>
        </row>
        <row r="25">
          <cell r="C25" t="str">
            <v>JAGATSINGHPUR</v>
          </cell>
          <cell r="D25">
            <v>24</v>
          </cell>
          <cell r="E25">
            <v>26</v>
          </cell>
        </row>
        <row r="26">
          <cell r="C26" t="str">
            <v>JAJPUR ROAD</v>
          </cell>
          <cell r="D26">
            <v>24</v>
          </cell>
          <cell r="E26">
            <v>26</v>
          </cell>
        </row>
        <row r="27">
          <cell r="C27" t="str">
            <v>JAJPUR TOWN</v>
          </cell>
          <cell r="D27">
            <v>24</v>
          </cell>
          <cell r="E27">
            <v>26</v>
          </cell>
        </row>
        <row r="28">
          <cell r="C28" t="str">
            <v>JANKIA</v>
          </cell>
          <cell r="D28">
            <v>33</v>
          </cell>
          <cell r="E28">
            <v>36</v>
          </cell>
        </row>
        <row r="29">
          <cell r="C29" t="str">
            <v>JARKA</v>
          </cell>
          <cell r="D29">
            <v>24</v>
          </cell>
          <cell r="E29">
            <v>26</v>
          </cell>
        </row>
        <row r="30">
          <cell r="C30" t="str">
            <v>JATNI</v>
          </cell>
          <cell r="D30">
            <v>24</v>
          </cell>
          <cell r="E30">
            <v>26</v>
          </cell>
        </row>
        <row r="31">
          <cell r="C31" t="str">
            <v>JHUMPURI</v>
          </cell>
          <cell r="D31">
            <v>37</v>
          </cell>
          <cell r="E31">
            <v>40</v>
          </cell>
        </row>
        <row r="32">
          <cell r="C32" t="str">
            <v>KENDRAPARA</v>
          </cell>
          <cell r="D32">
            <v>24</v>
          </cell>
          <cell r="E32">
            <v>26</v>
          </cell>
        </row>
        <row r="33">
          <cell r="C33" t="str">
            <v>KHURDA</v>
          </cell>
          <cell r="D33">
            <v>24</v>
          </cell>
          <cell r="E33">
            <v>26</v>
          </cell>
        </row>
        <row r="34">
          <cell r="C34" t="str">
            <v>KONARK</v>
          </cell>
          <cell r="D34">
            <v>33</v>
          </cell>
          <cell r="E34">
            <v>36</v>
          </cell>
        </row>
        <row r="35">
          <cell r="C35" t="str">
            <v>MARSAGHAI</v>
          </cell>
          <cell r="D35">
            <v>30</v>
          </cell>
          <cell r="E35">
            <v>32</v>
          </cell>
        </row>
        <row r="36">
          <cell r="C36" t="str">
            <v>NAKHARA</v>
          </cell>
          <cell r="D36">
            <v>24</v>
          </cell>
          <cell r="E36">
            <v>26</v>
          </cell>
        </row>
        <row r="37">
          <cell r="C37" t="str">
            <v>NAYAGARH</v>
          </cell>
          <cell r="D37">
            <v>24</v>
          </cell>
          <cell r="E37">
            <v>26</v>
          </cell>
        </row>
        <row r="38">
          <cell r="C38" t="str">
            <v>NIMAPARA</v>
          </cell>
          <cell r="D38">
            <v>24</v>
          </cell>
          <cell r="E38">
            <v>26</v>
          </cell>
        </row>
        <row r="39">
          <cell r="C39" t="str">
            <v>PANIKOILI</v>
          </cell>
          <cell r="D39">
            <v>24</v>
          </cell>
          <cell r="E39">
            <v>26</v>
          </cell>
        </row>
        <row r="40">
          <cell r="C40" t="str">
            <v>PARADEEP</v>
          </cell>
          <cell r="D40">
            <v>24</v>
          </cell>
          <cell r="E40">
            <v>26</v>
          </cell>
        </row>
        <row r="41">
          <cell r="C41" t="str">
            <v>PATTAMUNDAI</v>
          </cell>
          <cell r="D41">
            <v>37</v>
          </cell>
          <cell r="E41">
            <v>40</v>
          </cell>
        </row>
        <row r="42">
          <cell r="C42" t="str">
            <v>PURI</v>
          </cell>
          <cell r="D42">
            <v>24</v>
          </cell>
          <cell r="E42">
            <v>26</v>
          </cell>
        </row>
        <row r="43">
          <cell r="C43" t="str">
            <v>RAJNAGAR</v>
          </cell>
          <cell r="D43">
            <v>42</v>
          </cell>
          <cell r="E43">
            <v>45</v>
          </cell>
        </row>
        <row r="44">
          <cell r="C44" t="str">
            <v>SORO</v>
          </cell>
          <cell r="D44">
            <v>25</v>
          </cell>
          <cell r="E44">
            <v>27</v>
          </cell>
        </row>
        <row r="45">
          <cell r="C45" t="str">
            <v>TIRTOL</v>
          </cell>
          <cell r="D45">
            <v>24</v>
          </cell>
          <cell r="E45">
            <v>26</v>
          </cell>
        </row>
        <row r="46">
          <cell r="C46" t="str">
            <v>NARSINGHPUR</v>
          </cell>
          <cell r="D46">
            <v>33</v>
          </cell>
          <cell r="E46">
            <v>36</v>
          </cell>
        </row>
        <row r="47">
          <cell r="C47" t="str">
            <v>KUAKHIA</v>
          </cell>
          <cell r="D47">
            <v>33</v>
          </cell>
          <cell r="E47">
            <v>36</v>
          </cell>
        </row>
        <row r="48">
          <cell r="C48" t="str">
            <v>BANDALA</v>
          </cell>
          <cell r="D48">
            <v>33</v>
          </cell>
          <cell r="E48">
            <v>36</v>
          </cell>
        </row>
        <row r="49">
          <cell r="C49" t="str">
            <v>BANTALA</v>
          </cell>
          <cell r="D49">
            <v>24</v>
          </cell>
          <cell r="E49">
            <v>26</v>
          </cell>
        </row>
        <row r="50">
          <cell r="C50" t="str">
            <v>KARANJIA</v>
          </cell>
          <cell r="D50">
            <v>43</v>
          </cell>
          <cell r="E50">
            <v>46</v>
          </cell>
        </row>
        <row r="51">
          <cell r="C51" t="str">
            <v>CHHATIA</v>
          </cell>
          <cell r="D51">
            <v>24</v>
          </cell>
          <cell r="E51">
            <v>26</v>
          </cell>
        </row>
        <row r="52">
          <cell r="C52" t="str">
            <v>GODIPADA</v>
          </cell>
          <cell r="D52">
            <v>33</v>
          </cell>
          <cell r="E52">
            <v>36</v>
          </cell>
        </row>
        <row r="53">
          <cell r="C53" t="str">
            <v>REMUNA</v>
          </cell>
          <cell r="D53">
            <v>25</v>
          </cell>
          <cell r="E53">
            <v>27</v>
          </cell>
        </row>
        <row r="54">
          <cell r="C54" t="str">
            <v>CHAINPUR</v>
          </cell>
          <cell r="D54">
            <v>24</v>
          </cell>
          <cell r="E54">
            <v>26</v>
          </cell>
        </row>
        <row r="55">
          <cell r="C55" t="str">
            <v>AUL</v>
          </cell>
          <cell r="D55">
            <v>39</v>
          </cell>
          <cell r="E55">
            <v>42</v>
          </cell>
        </row>
        <row r="56">
          <cell r="C56" t="str">
            <v>TANGI</v>
          </cell>
          <cell r="D56">
            <v>25</v>
          </cell>
          <cell r="E56">
            <v>27</v>
          </cell>
        </row>
        <row r="57">
          <cell r="C57" t="str">
            <v>NAYAHAT</v>
          </cell>
          <cell r="D57">
            <v>39</v>
          </cell>
          <cell r="E57">
            <v>42</v>
          </cell>
        </row>
        <row r="58">
          <cell r="C58" t="str">
            <v>KANTILO</v>
          </cell>
          <cell r="D58">
            <v>39</v>
          </cell>
          <cell r="E58">
            <v>42</v>
          </cell>
        </row>
        <row r="59">
          <cell r="C59" t="str">
            <v>BAGADIA</v>
          </cell>
          <cell r="D59">
            <v>52</v>
          </cell>
          <cell r="E59">
            <v>56</v>
          </cell>
        </row>
        <row r="60">
          <cell r="C60" t="str">
            <v>KEONJHAR</v>
          </cell>
          <cell r="D60">
            <v>46</v>
          </cell>
          <cell r="E60">
            <v>50</v>
          </cell>
        </row>
        <row r="61">
          <cell r="C61" t="str">
            <v>PHULNAKHARA</v>
          </cell>
          <cell r="D61">
            <v>24</v>
          </cell>
          <cell r="E61">
            <v>26</v>
          </cell>
        </row>
        <row r="62">
          <cell r="C62" t="str">
            <v>KULEILO</v>
          </cell>
          <cell r="D62">
            <v>24</v>
          </cell>
          <cell r="E62">
            <v>26</v>
          </cell>
        </row>
        <row r="63">
          <cell r="C63" t="str">
            <v>CHIKITI</v>
          </cell>
          <cell r="D63">
            <v>25</v>
          </cell>
          <cell r="E63">
            <v>27</v>
          </cell>
        </row>
        <row r="64">
          <cell r="C64" t="str">
            <v>RAHAMA</v>
          </cell>
          <cell r="D64">
            <v>24</v>
          </cell>
          <cell r="E64">
            <v>26</v>
          </cell>
        </row>
        <row r="65">
          <cell r="C65" t="str">
            <v>JODA</v>
          </cell>
          <cell r="D65">
            <v>59</v>
          </cell>
          <cell r="E65">
            <v>64</v>
          </cell>
        </row>
        <row r="66">
          <cell r="C66" t="str">
            <v>SALIPUR</v>
          </cell>
          <cell r="D66">
            <v>24</v>
          </cell>
          <cell r="E66">
            <v>26</v>
          </cell>
        </row>
        <row r="67">
          <cell r="C67" t="str">
            <v>CHANDANPUR</v>
          </cell>
          <cell r="D67">
            <v>24</v>
          </cell>
          <cell r="E67">
            <v>26</v>
          </cell>
        </row>
        <row r="68">
          <cell r="C68" t="str">
            <v>BARBIL</v>
          </cell>
          <cell r="D68">
            <v>59</v>
          </cell>
          <cell r="E68">
            <v>64</v>
          </cell>
        </row>
        <row r="69">
          <cell r="C69" t="str">
            <v>BARIPADA</v>
          </cell>
          <cell r="D69">
            <v>26</v>
          </cell>
          <cell r="E69">
            <v>28</v>
          </cell>
        </row>
        <row r="70">
          <cell r="C70" t="str">
            <v>RAIRANGPUR</v>
          </cell>
          <cell r="D70">
            <v>59</v>
          </cell>
          <cell r="E70">
            <v>64</v>
          </cell>
        </row>
        <row r="71">
          <cell r="C71" t="str">
            <v>DEULIHAT</v>
          </cell>
          <cell r="D71">
            <v>44</v>
          </cell>
          <cell r="E71">
            <v>48</v>
          </cell>
        </row>
        <row r="72">
          <cell r="C72" t="str">
            <v>KAMAKHYANAGAR</v>
          </cell>
          <cell r="D72">
            <v>39</v>
          </cell>
          <cell r="E72">
            <v>42</v>
          </cell>
        </row>
        <row r="73">
          <cell r="C73" t="str">
            <v>GHASIPURA</v>
          </cell>
          <cell r="D73">
            <v>42</v>
          </cell>
          <cell r="E73">
            <v>45</v>
          </cell>
        </row>
        <row r="74">
          <cell r="C74" t="str">
            <v>BALAKATI</v>
          </cell>
          <cell r="D74">
            <v>36</v>
          </cell>
          <cell r="E74">
            <v>39</v>
          </cell>
        </row>
        <row r="75">
          <cell r="C75" t="str">
            <v>RANAPUR</v>
          </cell>
          <cell r="D75">
            <v>30</v>
          </cell>
          <cell r="E75">
            <v>32</v>
          </cell>
        </row>
        <row r="76">
          <cell r="C76" t="str">
            <v>KAIMA</v>
          </cell>
          <cell r="D76">
            <v>28</v>
          </cell>
          <cell r="E76">
            <v>30</v>
          </cell>
        </row>
        <row r="77">
          <cell r="C77" t="str">
            <v>PARALAKHEMUNDI</v>
          </cell>
          <cell r="D77">
            <v>55</v>
          </cell>
          <cell r="E77">
            <v>59</v>
          </cell>
        </row>
        <row r="78">
          <cell r="C78" t="str">
            <v>ROURKELA</v>
          </cell>
          <cell r="D78">
            <v>44</v>
          </cell>
          <cell r="E78">
            <v>48</v>
          </cell>
        </row>
        <row r="79">
          <cell r="C79" t="str">
            <v>DHUSURI</v>
          </cell>
          <cell r="D79">
            <v>39</v>
          </cell>
          <cell r="E79">
            <v>42</v>
          </cell>
        </row>
        <row r="80">
          <cell r="C80" t="str">
            <v>GUNUPUR</v>
          </cell>
          <cell r="D80">
            <v>61</v>
          </cell>
          <cell r="E80">
            <v>66</v>
          </cell>
        </row>
        <row r="81">
          <cell r="C81" t="str">
            <v>BARI</v>
          </cell>
          <cell r="D81">
            <v>39</v>
          </cell>
          <cell r="E81">
            <v>42</v>
          </cell>
        </row>
        <row r="82">
          <cell r="C82" t="str">
            <v>PANKAPAL</v>
          </cell>
          <cell r="D82">
            <v>24</v>
          </cell>
          <cell r="E82">
            <v>26</v>
          </cell>
        </row>
        <row r="83">
          <cell r="C83" t="str">
            <v>BARIMUNDA</v>
          </cell>
          <cell r="D83">
            <v>33</v>
          </cell>
          <cell r="E83">
            <v>36</v>
          </cell>
        </row>
        <row r="84">
          <cell r="C84" t="str">
            <v>BARUAN CHHAK</v>
          </cell>
          <cell r="D84">
            <v>24</v>
          </cell>
          <cell r="E84">
            <v>26</v>
          </cell>
        </row>
        <row r="85">
          <cell r="C85" t="str">
            <v>BALIGUDA</v>
          </cell>
          <cell r="D85">
            <v>61</v>
          </cell>
          <cell r="E85">
            <v>66</v>
          </cell>
        </row>
        <row r="86">
          <cell r="C86" t="str">
            <v>JEYPORE</v>
          </cell>
          <cell r="D86">
            <v>61</v>
          </cell>
          <cell r="E86">
            <v>66</v>
          </cell>
        </row>
        <row r="87">
          <cell r="C87" t="str">
            <v>TITILAGARH</v>
          </cell>
          <cell r="D87">
            <v>66</v>
          </cell>
          <cell r="E87">
            <v>71</v>
          </cell>
        </row>
        <row r="88">
          <cell r="C88" t="str">
            <v>LANGALESWAR</v>
          </cell>
          <cell r="D88">
            <v>33</v>
          </cell>
          <cell r="E88">
            <v>36</v>
          </cell>
        </row>
        <row r="89">
          <cell r="C89" t="str">
            <v>BOLANGIR</v>
          </cell>
          <cell r="D89">
            <v>55</v>
          </cell>
          <cell r="E89">
            <v>59</v>
          </cell>
        </row>
        <row r="90">
          <cell r="C90" t="str">
            <v>UDAYANBANDH</v>
          </cell>
          <cell r="D90">
            <v>66</v>
          </cell>
          <cell r="E90">
            <v>71</v>
          </cell>
        </row>
        <row r="91">
          <cell r="C91" t="str">
            <v>MANGALPUR</v>
          </cell>
          <cell r="D91">
            <v>33</v>
          </cell>
          <cell r="E91">
            <v>36</v>
          </cell>
        </row>
        <row r="92">
          <cell r="C92" t="str">
            <v>KHARIAR ROAD</v>
          </cell>
          <cell r="D92">
            <v>66</v>
          </cell>
          <cell r="E92">
            <v>71</v>
          </cell>
        </row>
        <row r="93">
          <cell r="C93" t="str">
            <v>NABARANGPUR</v>
          </cell>
          <cell r="D93">
            <v>72</v>
          </cell>
          <cell r="E93">
            <v>78</v>
          </cell>
        </row>
        <row r="94">
          <cell r="C94" t="str">
            <v>NISCHINTKOILI</v>
          </cell>
          <cell r="D94">
            <v>24</v>
          </cell>
          <cell r="E94">
            <v>26</v>
          </cell>
        </row>
        <row r="95">
          <cell r="C95" t="str">
            <v>ASKA</v>
          </cell>
          <cell r="D95">
            <v>55</v>
          </cell>
          <cell r="E95">
            <v>59</v>
          </cell>
        </row>
        <row r="96">
          <cell r="C96" t="str">
            <v>BETONATI</v>
          </cell>
          <cell r="D96">
            <v>44</v>
          </cell>
          <cell r="E96">
            <v>48</v>
          </cell>
        </row>
        <row r="97">
          <cell r="C97" t="str">
            <v>GHANTESWAR</v>
          </cell>
          <cell r="D97">
            <v>44</v>
          </cell>
          <cell r="E97">
            <v>48</v>
          </cell>
        </row>
        <row r="98">
          <cell r="C98" t="str">
            <v>THAKURPATNA</v>
          </cell>
          <cell r="D98">
            <v>28</v>
          </cell>
          <cell r="E98">
            <v>30</v>
          </cell>
        </row>
        <row r="99">
          <cell r="C99" t="str">
            <v>TARVA</v>
          </cell>
          <cell r="D99">
            <v>66</v>
          </cell>
          <cell r="E99">
            <v>71</v>
          </cell>
        </row>
        <row r="100">
          <cell r="C100" t="str">
            <v>RAYAGADA</v>
          </cell>
          <cell r="D100">
            <v>50</v>
          </cell>
          <cell r="E100">
            <v>54</v>
          </cell>
        </row>
        <row r="101">
          <cell r="C101" t="str">
            <v>KHERANGA</v>
          </cell>
          <cell r="D101">
            <v>40</v>
          </cell>
          <cell r="E101">
            <v>43</v>
          </cell>
        </row>
        <row r="102">
          <cell r="C102" t="str">
            <v>ATHAMALLIK</v>
          </cell>
          <cell r="E102">
            <v>60</v>
          </cell>
        </row>
        <row r="103">
          <cell r="C103" t="str">
            <v>JHARSUGUDA</v>
          </cell>
          <cell r="E103">
            <v>48</v>
          </cell>
        </row>
        <row r="104">
          <cell r="C104" t="str">
            <v>BANGRIPOSI</v>
          </cell>
          <cell r="E104">
            <v>74</v>
          </cell>
        </row>
        <row r="105">
          <cell r="C105" t="str">
            <v>BIRAMITRAPUR</v>
          </cell>
          <cell r="E105">
            <v>75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V2" sqref="V2"/>
    </sheetView>
  </sheetViews>
  <sheetFormatPr defaultRowHeight="15"/>
  <cols>
    <col min="1" max="1" width="4.140625" style="1" customWidth="1"/>
    <col min="2" max="2" width="10.28515625" style="1" customWidth="1"/>
    <col min="3" max="3" width="11.7109375" style="1" bestFit="1" customWidth="1"/>
    <col min="4" max="4" width="8.28515625" style="1" customWidth="1"/>
    <col min="5" max="5" width="6.42578125" style="1" bestFit="1" customWidth="1"/>
    <col min="6" max="6" width="15" style="1" bestFit="1" customWidth="1"/>
    <col min="7" max="7" width="9.5703125" style="1" bestFit="1" customWidth="1"/>
    <col min="8" max="8" width="6.28515625" style="1" customWidth="1"/>
    <col min="9" max="9" width="6.85546875" style="1" customWidth="1"/>
    <col min="10" max="10" width="6.5703125" style="1" bestFit="1" customWidth="1"/>
    <col min="11" max="11" width="7.28515625" style="1" customWidth="1"/>
    <col min="12" max="12" width="6.7109375" style="1" customWidth="1"/>
    <col min="13" max="13" width="9.85546875" style="1" customWidth="1"/>
    <col min="14" max="16384" width="9.140625" style="1"/>
  </cols>
  <sheetData>
    <row r="1" spans="1:13" ht="90" customHeight="1">
      <c r="A1" s="11"/>
      <c r="B1" s="11"/>
      <c r="C1" s="11"/>
      <c r="D1" s="11"/>
      <c r="E1" s="11"/>
      <c r="F1" s="11"/>
      <c r="G1" s="11"/>
      <c r="H1" s="18" t="s">
        <v>0</v>
      </c>
      <c r="I1" s="19"/>
      <c r="J1" s="19"/>
      <c r="K1" s="19"/>
      <c r="L1" s="19"/>
      <c r="M1" s="20"/>
    </row>
    <row r="2" spans="1:13" ht="90" customHeight="1">
      <c r="A2" s="11" t="s">
        <v>53</v>
      </c>
      <c r="B2" s="11"/>
      <c r="C2" s="11"/>
      <c r="D2" s="11"/>
      <c r="E2" s="11"/>
      <c r="F2" s="11"/>
      <c r="G2" s="11"/>
      <c r="H2" s="18" t="s">
        <v>75</v>
      </c>
      <c r="I2" s="19"/>
      <c r="J2" s="19"/>
      <c r="K2" s="19"/>
      <c r="L2" s="19"/>
      <c r="M2" s="20"/>
    </row>
    <row r="3" spans="1:13" s="7" customFormat="1" ht="15" customHeight="1">
      <c r="A3" s="6" t="s">
        <v>46</v>
      </c>
      <c r="B3" s="6" t="s">
        <v>1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2</v>
      </c>
      <c r="H3" s="6" t="s">
        <v>3</v>
      </c>
      <c r="I3" s="6" t="s">
        <v>4</v>
      </c>
      <c r="J3" s="6" t="s">
        <v>51</v>
      </c>
      <c r="K3" s="6" t="s">
        <v>72</v>
      </c>
      <c r="L3" s="6" t="s">
        <v>52</v>
      </c>
      <c r="M3" s="6" t="s">
        <v>5</v>
      </c>
    </row>
    <row r="4" spans="1:13" ht="15" customHeight="1">
      <c r="A4" s="8">
        <v>1</v>
      </c>
      <c r="B4" s="15" t="s">
        <v>6</v>
      </c>
      <c r="C4" s="15" t="s">
        <v>55</v>
      </c>
      <c r="D4" s="15" t="s">
        <v>7</v>
      </c>
      <c r="E4" s="16" t="s">
        <v>71</v>
      </c>
      <c r="F4" s="2" t="s">
        <v>38</v>
      </c>
      <c r="G4" s="2" t="s">
        <v>8</v>
      </c>
      <c r="H4" s="2">
        <v>49</v>
      </c>
      <c r="I4" s="3">
        <f>VLOOKUP(F4,'[1]PARAS COMMERCIAL SMP'!$C$4:$E$108,3,FALSE)</f>
        <v>78</v>
      </c>
      <c r="J4" s="3">
        <f>H4*1</f>
        <v>49</v>
      </c>
      <c r="K4" s="3">
        <f>H4*4</f>
        <v>196</v>
      </c>
      <c r="L4" s="17">
        <v>20</v>
      </c>
      <c r="M4" s="4">
        <f>H4*I4+J4+K4+L4</f>
        <v>4087</v>
      </c>
    </row>
    <row r="5" spans="1:13" ht="15" customHeight="1">
      <c r="A5" s="8">
        <v>2</v>
      </c>
      <c r="B5" s="15" t="s">
        <v>6</v>
      </c>
      <c r="C5" s="15" t="s">
        <v>54</v>
      </c>
      <c r="D5" s="15" t="s">
        <v>9</v>
      </c>
      <c r="E5" s="5" t="s">
        <v>71</v>
      </c>
      <c r="F5" s="2" t="s">
        <v>39</v>
      </c>
      <c r="G5" s="2" t="s">
        <v>8</v>
      </c>
      <c r="H5" s="2">
        <v>33</v>
      </c>
      <c r="I5" s="4">
        <f>VLOOKUP(F5,'[1]PARAS COMMERCIAL SMP'!$C$4:$E$108,3,FALSE)</f>
        <v>50</v>
      </c>
      <c r="J5" s="3">
        <f t="shared" ref="J5:J20" si="0">H5*1</f>
        <v>33</v>
      </c>
      <c r="K5" s="4">
        <f t="shared" ref="K5:K20" si="1">H5*4</f>
        <v>132</v>
      </c>
      <c r="L5" s="3">
        <v>20</v>
      </c>
      <c r="M5" s="4">
        <f t="shared" ref="M5:M20" si="2">H5*I5+J5+K5+L5</f>
        <v>1835</v>
      </c>
    </row>
    <row r="6" spans="1:13" ht="15" customHeight="1">
      <c r="A6" s="8">
        <v>3</v>
      </c>
      <c r="B6" s="15" t="s">
        <v>6</v>
      </c>
      <c r="C6" s="15" t="s">
        <v>56</v>
      </c>
      <c r="D6" s="15" t="s">
        <v>10</v>
      </c>
      <c r="E6" s="5" t="s">
        <v>71</v>
      </c>
      <c r="F6" s="2" t="s">
        <v>40</v>
      </c>
      <c r="G6" s="2" t="s">
        <v>8</v>
      </c>
      <c r="H6" s="2">
        <v>40</v>
      </c>
      <c r="I6" s="4">
        <f>VLOOKUP(F6,'[1]PARAS COMMERCIAL SMP'!$C$4:$E$108,3,FALSE)</f>
        <v>27</v>
      </c>
      <c r="J6" s="3">
        <f t="shared" si="0"/>
        <v>40</v>
      </c>
      <c r="K6" s="4">
        <f t="shared" si="1"/>
        <v>160</v>
      </c>
      <c r="L6" s="3">
        <v>20</v>
      </c>
      <c r="M6" s="4">
        <f t="shared" si="2"/>
        <v>1300</v>
      </c>
    </row>
    <row r="7" spans="1:13" ht="15" customHeight="1">
      <c r="A7" s="8">
        <v>4</v>
      </c>
      <c r="B7" s="15" t="s">
        <v>11</v>
      </c>
      <c r="C7" s="15" t="s">
        <v>57</v>
      </c>
      <c r="D7" s="15" t="s">
        <v>12</v>
      </c>
      <c r="E7" s="5" t="s">
        <v>71</v>
      </c>
      <c r="F7" s="2" t="s">
        <v>41</v>
      </c>
      <c r="G7" s="2" t="s">
        <v>8</v>
      </c>
      <c r="H7" s="2">
        <v>140</v>
      </c>
      <c r="I7" s="4">
        <f>VLOOKUP(F7,'[1]PARAS COMMERCIAL SMP'!$C$4:$E$108,3,FALSE)</f>
        <v>26</v>
      </c>
      <c r="J7" s="3">
        <f t="shared" si="0"/>
        <v>140</v>
      </c>
      <c r="K7" s="4">
        <f t="shared" si="1"/>
        <v>560</v>
      </c>
      <c r="L7" s="3">
        <v>20</v>
      </c>
      <c r="M7" s="4">
        <f t="shared" si="2"/>
        <v>4360</v>
      </c>
    </row>
    <row r="8" spans="1:13" ht="15" customHeight="1">
      <c r="A8" s="8">
        <v>5</v>
      </c>
      <c r="B8" s="15" t="s">
        <v>13</v>
      </c>
      <c r="C8" s="15" t="s">
        <v>58</v>
      </c>
      <c r="D8" s="15" t="s">
        <v>14</v>
      </c>
      <c r="E8" s="5" t="s">
        <v>71</v>
      </c>
      <c r="F8" s="2" t="s">
        <v>42</v>
      </c>
      <c r="G8" s="2" t="s">
        <v>8</v>
      </c>
      <c r="H8" s="2">
        <v>100</v>
      </c>
      <c r="I8" s="4">
        <v>56</v>
      </c>
      <c r="J8" s="3">
        <f t="shared" si="0"/>
        <v>100</v>
      </c>
      <c r="K8" s="4">
        <f t="shared" si="1"/>
        <v>400</v>
      </c>
      <c r="L8" s="3">
        <v>20</v>
      </c>
      <c r="M8" s="4">
        <f t="shared" si="2"/>
        <v>6120</v>
      </c>
    </row>
    <row r="9" spans="1:13" ht="15" customHeight="1">
      <c r="A9" s="8">
        <v>6</v>
      </c>
      <c r="B9" s="15" t="s">
        <v>15</v>
      </c>
      <c r="C9" s="15" t="s">
        <v>59</v>
      </c>
      <c r="D9" s="15" t="s">
        <v>16</v>
      </c>
      <c r="E9" s="5" t="s">
        <v>71</v>
      </c>
      <c r="F9" s="2" t="s">
        <v>39</v>
      </c>
      <c r="G9" s="2" t="s">
        <v>8</v>
      </c>
      <c r="H9" s="2">
        <v>3</v>
      </c>
      <c r="I9" s="4">
        <f>VLOOKUP(F9,'[1]PARAS COMMERCIAL SMP'!$C$4:$E$108,3,FALSE)</f>
        <v>50</v>
      </c>
      <c r="J9" s="3">
        <f t="shared" si="0"/>
        <v>3</v>
      </c>
      <c r="K9" s="4">
        <f t="shared" si="1"/>
        <v>12</v>
      </c>
      <c r="L9" s="3">
        <v>20</v>
      </c>
      <c r="M9" s="4">
        <f t="shared" si="2"/>
        <v>185</v>
      </c>
    </row>
    <row r="10" spans="1:13" ht="15" customHeight="1">
      <c r="A10" s="8">
        <v>7</v>
      </c>
      <c r="B10" s="15" t="s">
        <v>17</v>
      </c>
      <c r="C10" s="15" t="s">
        <v>60</v>
      </c>
      <c r="D10" s="15" t="s">
        <v>18</v>
      </c>
      <c r="E10" s="5" t="s">
        <v>71</v>
      </c>
      <c r="F10" s="2" t="s">
        <v>42</v>
      </c>
      <c r="G10" s="2" t="s">
        <v>8</v>
      </c>
      <c r="H10" s="2">
        <v>50</v>
      </c>
      <c r="I10" s="4">
        <f>VLOOKUP(F10,'[1]PARAS COMMERCIAL SMP'!$C$4:$E$108,3,FALSE)</f>
        <v>66</v>
      </c>
      <c r="J10" s="3">
        <f t="shared" si="0"/>
        <v>50</v>
      </c>
      <c r="K10" s="4">
        <f t="shared" si="1"/>
        <v>200</v>
      </c>
      <c r="L10" s="3">
        <v>20</v>
      </c>
      <c r="M10" s="4">
        <f t="shared" si="2"/>
        <v>3570</v>
      </c>
    </row>
    <row r="11" spans="1:13" ht="15" customHeight="1">
      <c r="A11" s="8">
        <v>8</v>
      </c>
      <c r="B11" s="15" t="s">
        <v>19</v>
      </c>
      <c r="C11" s="15" t="s">
        <v>61</v>
      </c>
      <c r="D11" s="15" t="s">
        <v>20</v>
      </c>
      <c r="E11" s="5" t="s">
        <v>71</v>
      </c>
      <c r="F11" s="2" t="s">
        <v>41</v>
      </c>
      <c r="G11" s="2" t="s">
        <v>21</v>
      </c>
      <c r="H11" s="2">
        <v>2</v>
      </c>
      <c r="I11" s="4">
        <f>VLOOKUP(F11,'[1]PARAS COMMERCIAL SMP'!$C$4:$E$108,3,FALSE)</f>
        <v>26</v>
      </c>
      <c r="J11" s="3">
        <f t="shared" si="0"/>
        <v>2</v>
      </c>
      <c r="K11" s="4">
        <f t="shared" si="1"/>
        <v>8</v>
      </c>
      <c r="L11" s="3">
        <v>20</v>
      </c>
      <c r="M11" s="4">
        <f t="shared" si="2"/>
        <v>82</v>
      </c>
    </row>
    <row r="12" spans="1:13" ht="15" customHeight="1">
      <c r="A12" s="8">
        <v>9</v>
      </c>
      <c r="B12" s="15" t="s">
        <v>22</v>
      </c>
      <c r="C12" s="15" t="s">
        <v>62</v>
      </c>
      <c r="D12" s="15" t="s">
        <v>23</v>
      </c>
      <c r="E12" s="5" t="s">
        <v>71</v>
      </c>
      <c r="F12" s="2" t="s">
        <v>42</v>
      </c>
      <c r="G12" s="2" t="s">
        <v>8</v>
      </c>
      <c r="H12" s="2">
        <v>105</v>
      </c>
      <c r="I12" s="4">
        <v>56</v>
      </c>
      <c r="J12" s="3">
        <f t="shared" si="0"/>
        <v>105</v>
      </c>
      <c r="K12" s="4">
        <f t="shared" si="1"/>
        <v>420</v>
      </c>
      <c r="L12" s="3">
        <v>20</v>
      </c>
      <c r="M12" s="4">
        <f t="shared" si="2"/>
        <v>6425</v>
      </c>
    </row>
    <row r="13" spans="1:13" ht="15" customHeight="1">
      <c r="A13" s="8">
        <v>10</v>
      </c>
      <c r="B13" s="15" t="s">
        <v>22</v>
      </c>
      <c r="C13" s="15" t="s">
        <v>63</v>
      </c>
      <c r="D13" s="15" t="s">
        <v>24</v>
      </c>
      <c r="E13" s="5" t="s">
        <v>71</v>
      </c>
      <c r="F13" s="2" t="s">
        <v>43</v>
      </c>
      <c r="G13" s="2" t="s">
        <v>8</v>
      </c>
      <c r="H13" s="2">
        <v>31</v>
      </c>
      <c r="I13" s="4">
        <f>VLOOKUP(F13,'[1]PARAS COMMERCIAL SMP'!$C$4:$E$108,3,FALSE)</f>
        <v>27</v>
      </c>
      <c r="J13" s="3">
        <f t="shared" si="0"/>
        <v>31</v>
      </c>
      <c r="K13" s="4">
        <f t="shared" si="1"/>
        <v>124</v>
      </c>
      <c r="L13" s="3">
        <v>20</v>
      </c>
      <c r="M13" s="4">
        <f t="shared" si="2"/>
        <v>1012</v>
      </c>
    </row>
    <row r="14" spans="1:13" ht="15" customHeight="1">
      <c r="A14" s="8">
        <v>11</v>
      </c>
      <c r="B14" s="15" t="s">
        <v>25</v>
      </c>
      <c r="C14" s="15" t="s">
        <v>64</v>
      </c>
      <c r="D14" s="15" t="s">
        <v>26</v>
      </c>
      <c r="E14" s="5" t="s">
        <v>71</v>
      </c>
      <c r="F14" s="2" t="s">
        <v>39</v>
      </c>
      <c r="G14" s="2" t="s">
        <v>8</v>
      </c>
      <c r="H14" s="2">
        <v>14</v>
      </c>
      <c r="I14" s="4">
        <f>VLOOKUP(F14,'[1]PARAS COMMERCIAL SMP'!$C$4:$E$108,3,FALSE)</f>
        <v>50</v>
      </c>
      <c r="J14" s="3">
        <f t="shared" si="0"/>
        <v>14</v>
      </c>
      <c r="K14" s="4">
        <f t="shared" si="1"/>
        <v>56</v>
      </c>
      <c r="L14" s="3">
        <v>20</v>
      </c>
      <c r="M14" s="4">
        <f t="shared" si="2"/>
        <v>790</v>
      </c>
    </row>
    <row r="15" spans="1:13" ht="15" customHeight="1">
      <c r="A15" s="8">
        <v>12</v>
      </c>
      <c r="B15" s="15" t="s">
        <v>27</v>
      </c>
      <c r="C15" s="15" t="s">
        <v>65</v>
      </c>
      <c r="D15" s="15" t="s">
        <v>28</v>
      </c>
      <c r="E15" s="5" t="s">
        <v>71</v>
      </c>
      <c r="F15" s="2" t="s">
        <v>44</v>
      </c>
      <c r="G15" s="2" t="s">
        <v>21</v>
      </c>
      <c r="H15" s="2">
        <v>10</v>
      </c>
      <c r="I15" s="4">
        <f>VLOOKUP(F15,'[1]PARAS COMMERCIAL SMP'!$C$4:$E$108,3,FALSE)</f>
        <v>75</v>
      </c>
      <c r="J15" s="3">
        <f t="shared" si="0"/>
        <v>10</v>
      </c>
      <c r="K15" s="4">
        <f t="shared" si="1"/>
        <v>40</v>
      </c>
      <c r="L15" s="3">
        <v>20</v>
      </c>
      <c r="M15" s="4">
        <f t="shared" si="2"/>
        <v>820</v>
      </c>
    </row>
    <row r="16" spans="1:13" ht="15" customHeight="1">
      <c r="A16" s="8">
        <v>13</v>
      </c>
      <c r="B16" s="15" t="s">
        <v>27</v>
      </c>
      <c r="C16" s="15" t="s">
        <v>66</v>
      </c>
      <c r="D16" s="15" t="s">
        <v>29</v>
      </c>
      <c r="E16" s="5" t="s">
        <v>71</v>
      </c>
      <c r="F16" s="2" t="s">
        <v>40</v>
      </c>
      <c r="G16" s="2" t="s">
        <v>8</v>
      </c>
      <c r="H16" s="2">
        <v>35</v>
      </c>
      <c r="I16" s="4">
        <f>VLOOKUP(F16,'[1]PARAS COMMERCIAL SMP'!$C$4:$E$108,3,FALSE)</f>
        <v>27</v>
      </c>
      <c r="J16" s="3">
        <f t="shared" si="0"/>
        <v>35</v>
      </c>
      <c r="K16" s="4">
        <f t="shared" si="1"/>
        <v>140</v>
      </c>
      <c r="L16" s="3">
        <v>20</v>
      </c>
      <c r="M16" s="4">
        <f t="shared" si="2"/>
        <v>1140</v>
      </c>
    </row>
    <row r="17" spans="1:13" ht="15" customHeight="1">
      <c r="A17" s="8">
        <v>14</v>
      </c>
      <c r="B17" s="15" t="s">
        <v>30</v>
      </c>
      <c r="C17" s="15" t="s">
        <v>67</v>
      </c>
      <c r="D17" s="15" t="s">
        <v>31</v>
      </c>
      <c r="E17" s="5" t="s">
        <v>71</v>
      </c>
      <c r="F17" s="2" t="s">
        <v>45</v>
      </c>
      <c r="G17" s="2" t="s">
        <v>8</v>
      </c>
      <c r="H17" s="2">
        <v>45</v>
      </c>
      <c r="I17" s="4">
        <f>VLOOKUP(F17,'[1]PARAS COMMERCIAL SMP'!$C$4:$E$108,3,FALSE)</f>
        <v>40</v>
      </c>
      <c r="J17" s="3">
        <f t="shared" si="0"/>
        <v>45</v>
      </c>
      <c r="K17" s="4">
        <f t="shared" si="1"/>
        <v>180</v>
      </c>
      <c r="L17" s="3">
        <v>20</v>
      </c>
      <c r="M17" s="4">
        <f t="shared" si="2"/>
        <v>2045</v>
      </c>
    </row>
    <row r="18" spans="1:13" ht="15" customHeight="1">
      <c r="A18" s="8">
        <v>15</v>
      </c>
      <c r="B18" s="15" t="s">
        <v>32</v>
      </c>
      <c r="C18" s="15" t="s">
        <v>68</v>
      </c>
      <c r="D18" s="15" t="s">
        <v>33</v>
      </c>
      <c r="E18" s="5" t="s">
        <v>71</v>
      </c>
      <c r="F18" s="2" t="s">
        <v>39</v>
      </c>
      <c r="G18" s="2" t="s">
        <v>8</v>
      </c>
      <c r="H18" s="2">
        <v>3</v>
      </c>
      <c r="I18" s="4">
        <f>VLOOKUP(F18,'[1]PARAS COMMERCIAL SMP'!$C$4:$E$108,3,FALSE)</f>
        <v>50</v>
      </c>
      <c r="J18" s="3">
        <f t="shared" si="0"/>
        <v>3</v>
      </c>
      <c r="K18" s="4">
        <f t="shared" si="1"/>
        <v>12</v>
      </c>
      <c r="L18" s="3">
        <v>20</v>
      </c>
      <c r="M18" s="4">
        <f t="shared" si="2"/>
        <v>185</v>
      </c>
    </row>
    <row r="19" spans="1:13" ht="15" customHeight="1">
      <c r="A19" s="8">
        <v>16</v>
      </c>
      <c r="B19" s="15" t="s">
        <v>32</v>
      </c>
      <c r="C19" s="15" t="s">
        <v>69</v>
      </c>
      <c r="D19" s="15" t="s">
        <v>34</v>
      </c>
      <c r="E19" s="5" t="s">
        <v>71</v>
      </c>
      <c r="F19" s="2" t="s">
        <v>42</v>
      </c>
      <c r="G19" s="2" t="s">
        <v>8</v>
      </c>
      <c r="H19" s="2">
        <v>100</v>
      </c>
      <c r="I19" s="4">
        <v>56</v>
      </c>
      <c r="J19" s="3">
        <f t="shared" si="0"/>
        <v>100</v>
      </c>
      <c r="K19" s="4">
        <f t="shared" si="1"/>
        <v>400</v>
      </c>
      <c r="L19" s="3">
        <v>20</v>
      </c>
      <c r="M19" s="4">
        <f t="shared" si="2"/>
        <v>6120</v>
      </c>
    </row>
    <row r="20" spans="1:13" ht="15" customHeight="1">
      <c r="A20" s="24">
        <v>17</v>
      </c>
      <c r="B20" s="15" t="s">
        <v>32</v>
      </c>
      <c r="C20" s="15" t="s">
        <v>70</v>
      </c>
      <c r="D20" s="15" t="s">
        <v>35</v>
      </c>
      <c r="E20" s="5" t="s">
        <v>71</v>
      </c>
      <c r="F20" s="2" t="s">
        <v>39</v>
      </c>
      <c r="G20" s="2" t="s">
        <v>8</v>
      </c>
      <c r="H20" s="2">
        <v>16</v>
      </c>
      <c r="I20" s="4">
        <f>VLOOKUP(F20,'[1]PARAS COMMERCIAL SMP'!$C$4:$E$108,3,FALSE)</f>
        <v>50</v>
      </c>
      <c r="J20" s="3">
        <f t="shared" si="0"/>
        <v>16</v>
      </c>
      <c r="K20" s="4">
        <f t="shared" si="1"/>
        <v>64</v>
      </c>
      <c r="L20" s="3">
        <v>20</v>
      </c>
      <c r="M20" s="4">
        <f t="shared" si="2"/>
        <v>900</v>
      </c>
    </row>
    <row r="21" spans="1:13" s="10" customFormat="1" ht="15" customHeight="1">
      <c r="A21" s="22" t="s">
        <v>74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9">
        <f>SUM(M4:M20)</f>
        <v>40976</v>
      </c>
    </row>
    <row r="22" spans="1:13">
      <c r="A22" s="11" t="s">
        <v>36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"/>
    </row>
    <row r="23" spans="1:13">
      <c r="A23" s="11" t="s">
        <v>73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"/>
    </row>
    <row r="24" spans="1:13" ht="30" customHeight="1">
      <c r="A24" s="12" t="s">
        <v>37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s="7" customFormat="1">
      <c r="H25" s="6">
        <f>SUM(H4:H20)</f>
        <v>776</v>
      </c>
    </row>
  </sheetData>
  <mergeCells count="62">
    <mergeCell ref="H1:M1"/>
    <mergeCell ref="H2:M2"/>
    <mergeCell ref="A23:L23"/>
    <mergeCell ref="A21:L21"/>
    <mergeCell ref="A22:L22"/>
    <mergeCell ref="A20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A1:G1"/>
    <mergeCell ref="A2:G2"/>
    <mergeCell ref="A24:M24"/>
    <mergeCell ref="B6"/>
    <mergeCell ref="C6"/>
    <mergeCell ref="D6"/>
    <mergeCell ref="B5"/>
    <mergeCell ref="C5"/>
    <mergeCell ref="D5"/>
    <mergeCell ref="B4"/>
    <mergeCell ref="C4"/>
    <mergeCell ref="D4"/>
    <mergeCell ref="E4"/>
    <mergeCell ref="L4"/>
    <mergeCell ref="B8"/>
    <mergeCell ref="C8"/>
  </mergeCells>
  <pageMargins left="0.24" right="0.19685039370078741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2024-03-19T07:54:16Z</cp:lastPrinted>
  <dcterms:created xsi:type="dcterms:W3CDTF">2024-03-10T05:21:46Z</dcterms:created>
  <dcterms:modified xsi:type="dcterms:W3CDTF">2024-03-19T07:54:16Z</dcterms:modified>
</cp:coreProperties>
</file>