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</definedNames>
  <calcPr calcId="124519"/>
</workbook>
</file>

<file path=xl/calcChain.xml><?xml version="1.0" encoding="utf-8"?>
<calcChain xmlns="http://schemas.openxmlformats.org/spreadsheetml/2006/main">
  <c r="G21" i="1"/>
  <c r="L17"/>
  <c r="J16"/>
  <c r="I16"/>
  <c r="J15"/>
  <c r="I15"/>
  <c r="L15" s="1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J5"/>
  <c r="I5"/>
  <c r="H5"/>
  <c r="J4"/>
  <c r="I4"/>
  <c r="H4"/>
  <c r="L4" l="1"/>
  <c r="L7"/>
  <c r="L11"/>
  <c r="L6"/>
  <c r="L12"/>
  <c r="L16"/>
  <c r="L10"/>
  <c r="L14"/>
  <c r="L8"/>
  <c r="L5"/>
  <c r="L9"/>
  <c r="L13"/>
</calcChain>
</file>

<file path=xl/sharedStrings.xml><?xml version="1.0" encoding="utf-8"?>
<sst xmlns="http://schemas.openxmlformats.org/spreadsheetml/2006/main" count="71" uniqueCount="53">
  <si>
    <t>Invoice
PRAGATI LOGISTICS,SAMANTA SAHI KHUNTIA LANE,8984191006
GST :21AGHPB9356M1Z9</t>
  </si>
  <si>
    <t xml:space="preserve">TO, 
PARAS COMMERCIAL CORPORATION
Address:OFF-FLAT NO D/4 2ND FLOOR,KHATAGADA SAHI,CUTTACK,7008368817
GST No:21AADFP9601M1Z8
C &amp; F Name: </t>
  </si>
  <si>
    <t>SL. NO.</t>
  </si>
  <si>
    <t>DATE</t>
  </si>
  <si>
    <t>CASE</t>
  </si>
  <si>
    <t>RATE</t>
  </si>
  <si>
    <t>PL/JA/09305/22-23</t>
  </si>
  <si>
    <t>97</t>
  </si>
  <si>
    <t>PL/JA/09877/22-23</t>
  </si>
  <si>
    <t>44</t>
  </si>
  <si>
    <t>PL/JA/10046/22-23</t>
  </si>
  <si>
    <t>105</t>
  </si>
  <si>
    <t>PL/JA/10340/22-23</t>
  </si>
  <si>
    <t>45</t>
  </si>
  <si>
    <t>GST to be paid by Consignor under Reverse Charge Mechanism (RCM) as per GST</t>
  </si>
  <si>
    <t>Thanking you for your business.
PRAGATI LOGISTICS</t>
  </si>
  <si>
    <t>INV NO</t>
  </si>
  <si>
    <t>KEONJHAR</t>
  </si>
  <si>
    <t>DHENKANAL</t>
  </si>
  <si>
    <t>JEYPORE</t>
  </si>
  <si>
    <t>FROM</t>
  </si>
  <si>
    <t>TO</t>
  </si>
  <si>
    <t>CTC</t>
  </si>
  <si>
    <t>HML.</t>
  </si>
  <si>
    <t>DD.CH</t>
  </si>
  <si>
    <t>LR CH</t>
  </si>
  <si>
    <t>AMT</t>
  </si>
  <si>
    <t>PL/JA/10545/22-23</t>
  </si>
  <si>
    <t>47</t>
  </si>
  <si>
    <t>PL/JA/10552/22-23</t>
  </si>
  <si>
    <t>46</t>
  </si>
  <si>
    <t>PL/JA/10976/22-23</t>
  </si>
  <si>
    <t>115</t>
  </si>
  <si>
    <t>RANAPUR</t>
  </si>
  <si>
    <t>PL/JA/11005/22-23</t>
  </si>
  <si>
    <t>80</t>
  </si>
  <si>
    <t>PARADEEP</t>
  </si>
  <si>
    <t>PL/JA/11275/22-23</t>
  </si>
  <si>
    <t>118</t>
  </si>
  <si>
    <t>NABARANGPUR</t>
  </si>
  <si>
    <t>PL/JA/11526/22-23</t>
  </si>
  <si>
    <t>86</t>
  </si>
  <si>
    <t>BARIPADA</t>
  </si>
  <si>
    <t>PL/JA/11527/22-23</t>
  </si>
  <si>
    <t>85</t>
  </si>
  <si>
    <t>PL/JA/11601/22-23</t>
  </si>
  <si>
    <t>48</t>
  </si>
  <si>
    <t>PL/JA/11670/22-23</t>
  </si>
  <si>
    <t>121</t>
  </si>
  <si>
    <t>LR NO</t>
  </si>
  <si>
    <t>Declaration � Kindly verify and confirm before 20/08/2022</t>
  </si>
  <si>
    <t>(RUPEES TWENTY THREE THOUSAND TWO HUNDRED SIXTY THREE ONLY)</t>
  </si>
  <si>
    <t>Bill Date: 31/07/2022
Bill #:Inv-16417/22-23
TotalAmount: 23263.00                                                                           BILL TYPE- SMP</t>
  </si>
</sst>
</file>

<file path=xl/styles.xml><?xml version="1.0" encoding="utf-8"?>
<styleSheet xmlns="http://schemas.openxmlformats.org/spreadsheetml/2006/main">
  <numFmts count="1">
    <numFmt numFmtId="164" formatCode="dd/mm/yyyy;@"/>
  </numFmts>
  <fonts count="3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314325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AGATI%20LOGISTICS\BILL%20QUOTATION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30.240000000000002</v>
          </cell>
          <cell r="E4">
            <v>33</v>
          </cell>
        </row>
        <row r="5">
          <cell r="C5" t="str">
            <v>ANDAPUR</v>
          </cell>
          <cell r="D5">
            <v>21.6</v>
          </cell>
          <cell r="E5">
            <v>24</v>
          </cell>
        </row>
        <row r="6">
          <cell r="C6" t="str">
            <v>ANGUL</v>
          </cell>
          <cell r="D6">
            <v>21.6</v>
          </cell>
          <cell r="E6">
            <v>24</v>
          </cell>
        </row>
        <row r="7">
          <cell r="C7" t="str">
            <v>ATHGARH</v>
          </cell>
          <cell r="D7">
            <v>21.6</v>
          </cell>
          <cell r="E7">
            <v>24</v>
          </cell>
        </row>
        <row r="8">
          <cell r="C8" t="str">
            <v>BALAMUKULI</v>
          </cell>
          <cell r="D8">
            <v>37.799999999999997</v>
          </cell>
          <cell r="E8">
            <v>42</v>
          </cell>
        </row>
        <row r="9">
          <cell r="C9" t="str">
            <v>BALASORE</v>
          </cell>
          <cell r="D9">
            <v>22.68</v>
          </cell>
          <cell r="E9">
            <v>25</v>
          </cell>
        </row>
        <row r="10">
          <cell r="C10" t="str">
            <v>BALICHANDRAPUR</v>
          </cell>
          <cell r="D10">
            <v>22.68</v>
          </cell>
          <cell r="E10">
            <v>25</v>
          </cell>
        </row>
        <row r="11">
          <cell r="C11" t="str">
            <v>TALCHER</v>
          </cell>
          <cell r="D11">
            <v>21.6</v>
          </cell>
          <cell r="E11">
            <v>24</v>
          </cell>
        </row>
        <row r="12">
          <cell r="C12" t="str">
            <v>BALUGAON</v>
          </cell>
          <cell r="D12">
            <v>22.68</v>
          </cell>
          <cell r="E12">
            <v>25</v>
          </cell>
        </row>
        <row r="13">
          <cell r="C13" t="str">
            <v>BANKI</v>
          </cell>
          <cell r="D13">
            <v>21.6</v>
          </cell>
          <cell r="E13">
            <v>24</v>
          </cell>
        </row>
        <row r="14">
          <cell r="C14" t="str">
            <v>BARANGA</v>
          </cell>
          <cell r="D14">
            <v>21.6</v>
          </cell>
          <cell r="E14">
            <v>24</v>
          </cell>
        </row>
        <row r="15">
          <cell r="C15" t="str">
            <v>BERHAMPUR</v>
          </cell>
          <cell r="D15">
            <v>22.68</v>
          </cell>
          <cell r="E15">
            <v>25</v>
          </cell>
        </row>
        <row r="16">
          <cell r="C16" t="str">
            <v>PIPILI</v>
          </cell>
          <cell r="D16">
            <v>21.6</v>
          </cell>
          <cell r="E16">
            <v>24</v>
          </cell>
        </row>
        <row r="17">
          <cell r="C17" t="str">
            <v>BHADRAK</v>
          </cell>
          <cell r="D17">
            <v>21.6</v>
          </cell>
          <cell r="E17">
            <v>24</v>
          </cell>
        </row>
        <row r="18">
          <cell r="C18" t="str">
            <v>BHUBAN</v>
          </cell>
          <cell r="D18">
            <v>37.799999999999997</v>
          </cell>
          <cell r="E18">
            <v>42</v>
          </cell>
        </row>
        <row r="19">
          <cell r="C19" t="str">
            <v>BHUBANESWAR</v>
          </cell>
          <cell r="D19">
            <v>21.6</v>
          </cell>
          <cell r="E19">
            <v>24</v>
          </cell>
        </row>
        <row r="20">
          <cell r="C20" t="str">
            <v>CHANDBALI</v>
          </cell>
          <cell r="D20">
            <v>37.799999999999997</v>
          </cell>
          <cell r="E20">
            <v>42</v>
          </cell>
        </row>
        <row r="21">
          <cell r="C21" t="str">
            <v>CHANDPUR</v>
          </cell>
          <cell r="D21">
            <v>21.6</v>
          </cell>
          <cell r="E21">
            <v>24</v>
          </cell>
        </row>
        <row r="22">
          <cell r="C22" t="str">
            <v>CHOUDWAR</v>
          </cell>
          <cell r="D22">
            <v>21.6</v>
          </cell>
          <cell r="E22">
            <v>24</v>
          </cell>
        </row>
        <row r="23">
          <cell r="C23" t="str">
            <v>DHENKANAL</v>
          </cell>
          <cell r="D23">
            <v>21.6</v>
          </cell>
          <cell r="E23">
            <v>24</v>
          </cell>
        </row>
        <row r="24">
          <cell r="C24" t="str">
            <v>ITAMATI</v>
          </cell>
          <cell r="D24">
            <v>21.6</v>
          </cell>
          <cell r="E24">
            <v>24</v>
          </cell>
        </row>
        <row r="25">
          <cell r="C25" t="str">
            <v>JAGATSINGHPUR</v>
          </cell>
          <cell r="D25">
            <v>21.6</v>
          </cell>
          <cell r="E25">
            <v>24</v>
          </cell>
        </row>
        <row r="26">
          <cell r="C26" t="str">
            <v>JAJPUR ROAD</v>
          </cell>
          <cell r="D26">
            <v>21.6</v>
          </cell>
          <cell r="E26">
            <v>24</v>
          </cell>
        </row>
        <row r="27">
          <cell r="C27" t="str">
            <v>JAJPUR TOWN</v>
          </cell>
          <cell r="D27">
            <v>21.6</v>
          </cell>
          <cell r="E27">
            <v>24</v>
          </cell>
        </row>
        <row r="28">
          <cell r="C28" t="str">
            <v>JANKIA</v>
          </cell>
          <cell r="D28">
            <v>30.240000000000002</v>
          </cell>
          <cell r="E28">
            <v>33</v>
          </cell>
        </row>
        <row r="29">
          <cell r="C29" t="str">
            <v>JARKA</v>
          </cell>
          <cell r="D29">
            <v>21.6</v>
          </cell>
          <cell r="E29">
            <v>24</v>
          </cell>
        </row>
        <row r="30">
          <cell r="C30" t="str">
            <v>JATNI</v>
          </cell>
          <cell r="D30">
            <v>21.6</v>
          </cell>
          <cell r="E30">
            <v>24</v>
          </cell>
        </row>
        <row r="31">
          <cell r="C31" t="str">
            <v>JHUMPURI</v>
          </cell>
          <cell r="D31">
            <v>33.479999999999997</v>
          </cell>
          <cell r="E31">
            <v>37</v>
          </cell>
        </row>
        <row r="32">
          <cell r="C32" t="str">
            <v>KENDRAPARA</v>
          </cell>
          <cell r="D32">
            <v>21.6</v>
          </cell>
          <cell r="E32">
            <v>24</v>
          </cell>
        </row>
        <row r="33">
          <cell r="C33" t="str">
            <v>KHURDA</v>
          </cell>
          <cell r="D33">
            <v>21.6</v>
          </cell>
          <cell r="E33">
            <v>24</v>
          </cell>
        </row>
        <row r="34">
          <cell r="C34" t="str">
            <v>KONARK</v>
          </cell>
          <cell r="D34">
            <v>30.240000000000002</v>
          </cell>
          <cell r="E34">
            <v>33</v>
          </cell>
        </row>
        <row r="35">
          <cell r="C35" t="str">
            <v>MARSAGHAI</v>
          </cell>
          <cell r="D35">
            <v>27</v>
          </cell>
          <cell r="E35">
            <v>30</v>
          </cell>
        </row>
        <row r="36">
          <cell r="C36" t="str">
            <v>NAKHARA</v>
          </cell>
          <cell r="D36">
            <v>21.6</v>
          </cell>
          <cell r="E36">
            <v>24</v>
          </cell>
        </row>
        <row r="37">
          <cell r="C37" t="str">
            <v>NAYAGARH</v>
          </cell>
          <cell r="D37">
            <v>21.6</v>
          </cell>
          <cell r="E37">
            <v>24</v>
          </cell>
        </row>
        <row r="38">
          <cell r="C38" t="str">
            <v>NIMAPARA</v>
          </cell>
          <cell r="D38">
            <v>21.6</v>
          </cell>
          <cell r="E38">
            <v>24</v>
          </cell>
        </row>
        <row r="39">
          <cell r="C39" t="str">
            <v>PANIKOILI</v>
          </cell>
          <cell r="D39">
            <v>21.6</v>
          </cell>
          <cell r="E39">
            <v>24</v>
          </cell>
        </row>
        <row r="40">
          <cell r="C40" t="str">
            <v>PARADEEP</v>
          </cell>
          <cell r="D40">
            <v>21.6</v>
          </cell>
          <cell r="E40">
            <v>24</v>
          </cell>
        </row>
        <row r="41">
          <cell r="C41" t="str">
            <v>PATTAMUNDAI</v>
          </cell>
          <cell r="D41">
            <v>33.479999999999997</v>
          </cell>
          <cell r="E41">
            <v>37</v>
          </cell>
        </row>
        <row r="42">
          <cell r="C42" t="str">
            <v>PURI</v>
          </cell>
          <cell r="D42">
            <v>21.6</v>
          </cell>
          <cell r="E42">
            <v>24</v>
          </cell>
        </row>
        <row r="43">
          <cell r="C43" t="str">
            <v>RAJNAGAR</v>
          </cell>
          <cell r="D43">
            <v>37.799999999999997</v>
          </cell>
          <cell r="E43">
            <v>42</v>
          </cell>
        </row>
        <row r="44">
          <cell r="C44" t="str">
            <v>SORO</v>
          </cell>
          <cell r="D44">
            <v>22.68</v>
          </cell>
          <cell r="E44">
            <v>25</v>
          </cell>
        </row>
        <row r="45">
          <cell r="C45" t="str">
            <v>TIRTOL</v>
          </cell>
          <cell r="D45">
            <v>21.6</v>
          </cell>
          <cell r="E45">
            <v>24</v>
          </cell>
        </row>
        <row r="46">
          <cell r="C46" t="str">
            <v>NARSINGHPUR</v>
          </cell>
          <cell r="D46">
            <v>30.240000000000002</v>
          </cell>
          <cell r="E46">
            <v>33</v>
          </cell>
        </row>
        <row r="47">
          <cell r="C47" t="str">
            <v>KUAKHIA</v>
          </cell>
          <cell r="D47">
            <v>30.240000000000002</v>
          </cell>
          <cell r="E47">
            <v>33</v>
          </cell>
        </row>
        <row r="48">
          <cell r="C48" t="str">
            <v>BANDALA</v>
          </cell>
          <cell r="D48">
            <v>30.240000000000002</v>
          </cell>
          <cell r="E48">
            <v>33</v>
          </cell>
        </row>
        <row r="49">
          <cell r="C49" t="str">
            <v>BANTALA</v>
          </cell>
          <cell r="D49">
            <v>21.6</v>
          </cell>
          <cell r="E49">
            <v>24</v>
          </cell>
        </row>
        <row r="50">
          <cell r="C50" t="str">
            <v>KARANJIA</v>
          </cell>
          <cell r="D50">
            <v>38.880000000000003</v>
          </cell>
          <cell r="E50">
            <v>43</v>
          </cell>
        </row>
        <row r="51">
          <cell r="C51" t="str">
            <v>CHHATIA</v>
          </cell>
          <cell r="D51">
            <v>21.6</v>
          </cell>
          <cell r="E51">
            <v>24</v>
          </cell>
        </row>
        <row r="52">
          <cell r="C52" t="str">
            <v>GODIPADA</v>
          </cell>
          <cell r="D52">
            <v>30.240000000000002</v>
          </cell>
          <cell r="E52">
            <v>33</v>
          </cell>
        </row>
        <row r="53">
          <cell r="C53" t="str">
            <v>REMUNA</v>
          </cell>
          <cell r="D53">
            <v>22.68</v>
          </cell>
          <cell r="E53">
            <v>25</v>
          </cell>
        </row>
        <row r="54">
          <cell r="C54" t="str">
            <v>CHAINPUR</v>
          </cell>
          <cell r="D54">
            <v>21.6</v>
          </cell>
          <cell r="E54">
            <v>24</v>
          </cell>
        </row>
        <row r="55">
          <cell r="C55" t="str">
            <v>AUL</v>
          </cell>
          <cell r="D55">
            <v>35.64</v>
          </cell>
          <cell r="E55">
            <v>39</v>
          </cell>
        </row>
        <row r="56">
          <cell r="C56" t="str">
            <v>TANGI</v>
          </cell>
          <cell r="D56">
            <v>22.68</v>
          </cell>
          <cell r="E56">
            <v>25</v>
          </cell>
        </row>
        <row r="57">
          <cell r="C57" t="str">
            <v>NAYAHAT</v>
          </cell>
          <cell r="D57">
            <v>35.64</v>
          </cell>
          <cell r="E57">
            <v>39</v>
          </cell>
        </row>
        <row r="58">
          <cell r="C58" t="str">
            <v>KANTILO</v>
          </cell>
          <cell r="D58">
            <v>35.64</v>
          </cell>
          <cell r="E58">
            <v>39</v>
          </cell>
        </row>
        <row r="59">
          <cell r="C59" t="str">
            <v>BAGADIA</v>
          </cell>
          <cell r="D59">
            <v>47.52</v>
          </cell>
          <cell r="E59">
            <v>52</v>
          </cell>
        </row>
        <row r="60">
          <cell r="C60" t="str">
            <v>KEONJHAR</v>
          </cell>
          <cell r="D60">
            <v>42.12</v>
          </cell>
          <cell r="E60">
            <v>46</v>
          </cell>
        </row>
        <row r="61">
          <cell r="C61" t="str">
            <v>PHULNAKHARA</v>
          </cell>
          <cell r="D61">
            <v>21.6</v>
          </cell>
          <cell r="E61">
            <v>24</v>
          </cell>
        </row>
        <row r="62">
          <cell r="C62" t="str">
            <v>KULEILO</v>
          </cell>
          <cell r="D62">
            <v>21.6</v>
          </cell>
          <cell r="E62">
            <v>24</v>
          </cell>
        </row>
        <row r="63">
          <cell r="C63" t="str">
            <v>CHIKITI</v>
          </cell>
          <cell r="D63">
            <v>22.68</v>
          </cell>
          <cell r="E63">
            <v>25</v>
          </cell>
        </row>
        <row r="64">
          <cell r="C64" t="str">
            <v>RAHAMA</v>
          </cell>
          <cell r="D64">
            <v>21.6</v>
          </cell>
          <cell r="E64">
            <v>24</v>
          </cell>
        </row>
        <row r="65">
          <cell r="C65" t="str">
            <v>JODA</v>
          </cell>
          <cell r="D65">
            <v>54</v>
          </cell>
          <cell r="E65">
            <v>59</v>
          </cell>
        </row>
        <row r="66">
          <cell r="C66" t="str">
            <v>SALIPUR</v>
          </cell>
          <cell r="D66">
            <v>21.6</v>
          </cell>
          <cell r="E66">
            <v>24</v>
          </cell>
        </row>
        <row r="67">
          <cell r="C67" t="str">
            <v>CHANDANPUR</v>
          </cell>
          <cell r="D67">
            <v>21.6</v>
          </cell>
          <cell r="E67">
            <v>24</v>
          </cell>
        </row>
        <row r="68">
          <cell r="C68" t="str">
            <v>BARBIL</v>
          </cell>
          <cell r="D68">
            <v>54</v>
          </cell>
          <cell r="E68">
            <v>59</v>
          </cell>
        </row>
        <row r="69">
          <cell r="C69" t="str">
            <v>BARIPADA</v>
          </cell>
          <cell r="D69">
            <v>23.33</v>
          </cell>
          <cell r="E69">
            <v>26</v>
          </cell>
        </row>
        <row r="70">
          <cell r="C70" t="str">
            <v>RAIRANGPUR</v>
          </cell>
          <cell r="D70">
            <v>54</v>
          </cell>
          <cell r="E70">
            <v>59</v>
          </cell>
        </row>
        <row r="71">
          <cell r="C71" t="str">
            <v>DEULIHAT</v>
          </cell>
          <cell r="D71">
            <v>39.96</v>
          </cell>
          <cell r="E71">
            <v>44</v>
          </cell>
        </row>
        <row r="72">
          <cell r="C72" t="str">
            <v>KAMAKHYANAGAR</v>
          </cell>
          <cell r="D72">
            <v>35.64</v>
          </cell>
          <cell r="E72">
            <v>39</v>
          </cell>
        </row>
        <row r="73">
          <cell r="C73" t="str">
            <v>GHASIPURA</v>
          </cell>
          <cell r="D73">
            <v>37.799999999999997</v>
          </cell>
          <cell r="E73">
            <v>42</v>
          </cell>
        </row>
        <row r="74">
          <cell r="C74" t="str">
            <v>BALAKATI</v>
          </cell>
          <cell r="D74">
            <v>32.4</v>
          </cell>
          <cell r="E74">
            <v>36</v>
          </cell>
        </row>
        <row r="75">
          <cell r="C75" t="str">
            <v>RANAPUR</v>
          </cell>
          <cell r="D75">
            <v>27</v>
          </cell>
          <cell r="E75">
            <v>30</v>
          </cell>
        </row>
        <row r="76">
          <cell r="C76" t="str">
            <v>KAIMA</v>
          </cell>
          <cell r="D76">
            <v>25</v>
          </cell>
          <cell r="E76">
            <v>28</v>
          </cell>
        </row>
        <row r="77">
          <cell r="C77" t="str">
            <v>PARALAKHEMUNDI</v>
          </cell>
          <cell r="D77">
            <v>50</v>
          </cell>
          <cell r="E77">
            <v>55</v>
          </cell>
        </row>
        <row r="78">
          <cell r="C78" t="str">
            <v>ROURKELA</v>
          </cell>
          <cell r="D78">
            <v>40</v>
          </cell>
          <cell r="E78">
            <v>44</v>
          </cell>
        </row>
        <row r="79">
          <cell r="C79" t="str">
            <v>DHUSURI</v>
          </cell>
          <cell r="D79">
            <v>35</v>
          </cell>
          <cell r="E79">
            <v>39</v>
          </cell>
        </row>
        <row r="80">
          <cell r="C80" t="str">
            <v>GUNUPUR</v>
          </cell>
          <cell r="D80">
            <v>55</v>
          </cell>
          <cell r="E80">
            <v>61</v>
          </cell>
        </row>
        <row r="81">
          <cell r="C81" t="str">
            <v>BARI</v>
          </cell>
          <cell r="D81">
            <v>35</v>
          </cell>
          <cell r="E81">
            <v>39</v>
          </cell>
        </row>
        <row r="82">
          <cell r="C82" t="str">
            <v>PANKAPAL</v>
          </cell>
          <cell r="D82">
            <v>21.6</v>
          </cell>
          <cell r="E82">
            <v>24</v>
          </cell>
        </row>
        <row r="83">
          <cell r="C83" t="str">
            <v>BARIMUNDA</v>
          </cell>
          <cell r="D83">
            <v>30</v>
          </cell>
          <cell r="E83">
            <v>33</v>
          </cell>
        </row>
        <row r="84">
          <cell r="C84" t="str">
            <v>BARUAN CHHAK</v>
          </cell>
          <cell r="D84">
            <v>22</v>
          </cell>
          <cell r="E84">
            <v>24</v>
          </cell>
        </row>
        <row r="85">
          <cell r="C85" t="str">
            <v>BALIGUDA</v>
          </cell>
          <cell r="D85">
            <v>55</v>
          </cell>
          <cell r="E85">
            <v>61</v>
          </cell>
        </row>
        <row r="86">
          <cell r="C86" t="str">
            <v>JEYPORE</v>
          </cell>
          <cell r="D86">
            <v>55</v>
          </cell>
          <cell r="E86">
            <v>61</v>
          </cell>
        </row>
        <row r="87">
          <cell r="C87" t="str">
            <v>TITILAGARH</v>
          </cell>
          <cell r="D87">
            <v>60</v>
          </cell>
          <cell r="E87">
            <v>66</v>
          </cell>
        </row>
        <row r="88">
          <cell r="C88" t="str">
            <v>LANGALESWAR</v>
          </cell>
          <cell r="D88">
            <v>30</v>
          </cell>
          <cell r="E88">
            <v>33</v>
          </cell>
        </row>
        <row r="89">
          <cell r="C89" t="str">
            <v>BOLANGIR</v>
          </cell>
          <cell r="D89">
            <v>50</v>
          </cell>
          <cell r="E89">
            <v>55</v>
          </cell>
        </row>
        <row r="90">
          <cell r="C90" t="str">
            <v>UDAYANBANDH</v>
          </cell>
          <cell r="D90">
            <v>60</v>
          </cell>
          <cell r="E90">
            <v>66</v>
          </cell>
        </row>
        <row r="91">
          <cell r="C91" t="str">
            <v>MANGALPUR</v>
          </cell>
          <cell r="D91">
            <v>30</v>
          </cell>
          <cell r="E91">
            <v>33</v>
          </cell>
        </row>
        <row r="92">
          <cell r="C92" t="str">
            <v>KHARIAR ROAD</v>
          </cell>
          <cell r="D92">
            <v>60</v>
          </cell>
          <cell r="E92">
            <v>66</v>
          </cell>
        </row>
        <row r="93">
          <cell r="C93" t="str">
            <v>NABARANGPUR</v>
          </cell>
          <cell r="D93">
            <v>65</v>
          </cell>
          <cell r="E93">
            <v>72</v>
          </cell>
        </row>
        <row r="94">
          <cell r="C94" t="str">
            <v>NISCHINTKOILI</v>
          </cell>
          <cell r="D94">
            <v>21.6</v>
          </cell>
          <cell r="E94">
            <v>24</v>
          </cell>
        </row>
        <row r="95">
          <cell r="C95" t="str">
            <v>ASKA</v>
          </cell>
          <cell r="D95">
            <v>50</v>
          </cell>
          <cell r="E95">
            <v>55</v>
          </cell>
        </row>
        <row r="96">
          <cell r="C96" t="str">
            <v>BETONATI</v>
          </cell>
          <cell r="D96">
            <v>40</v>
          </cell>
          <cell r="E96">
            <v>44</v>
          </cell>
        </row>
        <row r="97">
          <cell r="C97" t="str">
            <v>GHANTESWAR</v>
          </cell>
          <cell r="D97">
            <v>40</v>
          </cell>
          <cell r="E97">
            <v>44</v>
          </cell>
        </row>
        <row r="98">
          <cell r="C98" t="str">
            <v>THAKURPATNA</v>
          </cell>
          <cell r="D98">
            <v>25</v>
          </cell>
          <cell r="E98">
            <v>28</v>
          </cell>
        </row>
        <row r="99">
          <cell r="C99" t="str">
            <v>TARVA</v>
          </cell>
          <cell r="D99">
            <v>60</v>
          </cell>
          <cell r="E99">
            <v>66</v>
          </cell>
        </row>
        <row r="100">
          <cell r="C100" t="str">
            <v>RAYAGADA</v>
          </cell>
          <cell r="D100">
            <v>45</v>
          </cell>
          <cell r="E100">
            <v>50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T1" sqref="T1"/>
    </sheetView>
  </sheetViews>
  <sheetFormatPr defaultRowHeight="15"/>
  <cols>
    <col min="1" max="1" width="3.140625" style="1" customWidth="1"/>
    <col min="2" max="2" width="10" style="1" customWidth="1"/>
    <col min="3" max="3" width="17.570312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5.5703125" style="1" bestFit="1" customWidth="1"/>
    <col min="9" max="10" width="6.5703125" style="1" bestFit="1" customWidth="1"/>
    <col min="11" max="11" width="5.85546875" style="1" bestFit="1" customWidth="1"/>
    <col min="12" max="16384" width="9.140625" style="1"/>
  </cols>
  <sheetData>
    <row r="1" spans="1:12" s="3" customFormat="1" ht="90" customHeight="1">
      <c r="A1" s="10"/>
      <c r="B1" s="10"/>
      <c r="C1" s="10"/>
      <c r="D1" s="10"/>
      <c r="E1" s="10"/>
      <c r="F1" s="10"/>
      <c r="G1" s="15" t="s">
        <v>0</v>
      </c>
      <c r="H1" s="16"/>
      <c r="I1" s="16"/>
      <c r="J1" s="16"/>
      <c r="K1" s="16"/>
      <c r="L1" s="17"/>
    </row>
    <row r="2" spans="1:12" s="3" customFormat="1" ht="90" customHeight="1">
      <c r="A2" s="10" t="s">
        <v>1</v>
      </c>
      <c r="B2" s="10"/>
      <c r="C2" s="10"/>
      <c r="D2" s="10"/>
      <c r="E2" s="10"/>
      <c r="F2" s="10"/>
      <c r="G2" s="11" t="s">
        <v>52</v>
      </c>
      <c r="H2" s="11"/>
      <c r="I2" s="11"/>
      <c r="J2" s="11"/>
      <c r="K2" s="11"/>
      <c r="L2" s="11"/>
    </row>
    <row r="3" spans="1:12" s="18" customFormat="1" ht="15" customHeight="1">
      <c r="A3" s="8" t="s">
        <v>2</v>
      </c>
      <c r="B3" s="8" t="s">
        <v>3</v>
      </c>
      <c r="C3" s="8" t="s">
        <v>49</v>
      </c>
      <c r="D3" s="8" t="s">
        <v>16</v>
      </c>
      <c r="E3" s="8" t="s">
        <v>20</v>
      </c>
      <c r="F3" s="8" t="s">
        <v>21</v>
      </c>
      <c r="G3" s="8" t="s">
        <v>4</v>
      </c>
      <c r="H3" s="8" t="s">
        <v>5</v>
      </c>
      <c r="I3" s="8" t="s">
        <v>23</v>
      </c>
      <c r="J3" s="8" t="s">
        <v>24</v>
      </c>
      <c r="K3" s="8" t="s">
        <v>25</v>
      </c>
      <c r="L3" s="8" t="s">
        <v>26</v>
      </c>
    </row>
    <row r="4" spans="1:12" ht="15" customHeight="1">
      <c r="A4" s="2">
        <v>1</v>
      </c>
      <c r="B4" s="6">
        <v>44746</v>
      </c>
      <c r="C4" s="4" t="s">
        <v>6</v>
      </c>
      <c r="D4" s="7" t="s">
        <v>7</v>
      </c>
      <c r="E4" s="7" t="s">
        <v>22</v>
      </c>
      <c r="F4" s="7" t="s">
        <v>17</v>
      </c>
      <c r="G4" s="19">
        <v>35</v>
      </c>
      <c r="H4" s="20">
        <f>VLOOKUP(F4,'[1]PARAS COMMERCIAL SMP'!$C$4:$E$100,3,FALSE)</f>
        <v>46</v>
      </c>
      <c r="I4" s="20">
        <f>G4*1</f>
        <v>35</v>
      </c>
      <c r="J4" s="20">
        <f>G4*4</f>
        <v>140</v>
      </c>
      <c r="K4" s="20">
        <v>20</v>
      </c>
      <c r="L4" s="20">
        <f>G4*H4+I4+J4+K4</f>
        <v>1805</v>
      </c>
    </row>
    <row r="5" spans="1:12" ht="15" customHeight="1">
      <c r="A5" s="2">
        <v>2</v>
      </c>
      <c r="B5" s="6">
        <v>44751</v>
      </c>
      <c r="C5" s="4" t="s">
        <v>8</v>
      </c>
      <c r="D5" s="7" t="s">
        <v>9</v>
      </c>
      <c r="E5" s="7" t="s">
        <v>22</v>
      </c>
      <c r="F5" s="7" t="s">
        <v>18</v>
      </c>
      <c r="G5" s="19">
        <v>14</v>
      </c>
      <c r="H5" s="20">
        <f>VLOOKUP(F5,'[1]PARAS COMMERCIAL SMP'!$C$4:$E$100,3,FALSE)</f>
        <v>24</v>
      </c>
      <c r="I5" s="20">
        <f t="shared" ref="I5:I16" si="0">G5*1</f>
        <v>14</v>
      </c>
      <c r="J5" s="20">
        <f t="shared" ref="J5:J16" si="1">G5*4</f>
        <v>56</v>
      </c>
      <c r="K5" s="20">
        <v>20</v>
      </c>
      <c r="L5" s="20">
        <f t="shared" ref="L5:L16" si="2">G5*H5+I5+J5+K5</f>
        <v>426</v>
      </c>
    </row>
    <row r="6" spans="1:12" ht="15" customHeight="1">
      <c r="A6" s="2">
        <v>3</v>
      </c>
      <c r="B6" s="6">
        <v>44755</v>
      </c>
      <c r="C6" s="4" t="s">
        <v>10</v>
      </c>
      <c r="D6" s="7" t="s">
        <v>11</v>
      </c>
      <c r="E6" s="7" t="s">
        <v>22</v>
      </c>
      <c r="F6" s="7" t="s">
        <v>19</v>
      </c>
      <c r="G6" s="19">
        <v>105</v>
      </c>
      <c r="H6" s="20">
        <v>51</v>
      </c>
      <c r="I6" s="20">
        <f t="shared" si="0"/>
        <v>105</v>
      </c>
      <c r="J6" s="20">
        <f t="shared" si="1"/>
        <v>420</v>
      </c>
      <c r="K6" s="20">
        <v>20</v>
      </c>
      <c r="L6" s="20">
        <f t="shared" si="2"/>
        <v>5900</v>
      </c>
    </row>
    <row r="7" spans="1:12" ht="15" customHeight="1">
      <c r="A7" s="2">
        <v>4</v>
      </c>
      <c r="B7" s="6">
        <v>44757</v>
      </c>
      <c r="C7" s="4" t="s">
        <v>12</v>
      </c>
      <c r="D7" s="7" t="s">
        <v>13</v>
      </c>
      <c r="E7" s="7" t="s">
        <v>22</v>
      </c>
      <c r="F7" s="7" t="s">
        <v>19</v>
      </c>
      <c r="G7" s="19">
        <v>3</v>
      </c>
      <c r="H7" s="20">
        <f>VLOOKUP(F7,'[1]PARAS COMMERCIAL SMP'!$C$4:$E$100,3,FALSE)</f>
        <v>61</v>
      </c>
      <c r="I7" s="20">
        <f t="shared" si="0"/>
        <v>3</v>
      </c>
      <c r="J7" s="20">
        <f t="shared" si="1"/>
        <v>12</v>
      </c>
      <c r="K7" s="20">
        <v>20</v>
      </c>
      <c r="L7" s="20">
        <f t="shared" si="2"/>
        <v>218</v>
      </c>
    </row>
    <row r="8" spans="1:12" ht="15" customHeight="1">
      <c r="A8" s="2">
        <v>5</v>
      </c>
      <c r="B8" s="6">
        <v>44758</v>
      </c>
      <c r="C8" s="4" t="s">
        <v>27</v>
      </c>
      <c r="D8" s="7" t="s">
        <v>28</v>
      </c>
      <c r="E8" s="7" t="s">
        <v>22</v>
      </c>
      <c r="F8" s="7" t="s">
        <v>18</v>
      </c>
      <c r="G8" s="19">
        <v>3</v>
      </c>
      <c r="H8" s="20">
        <f>VLOOKUP(F8,'[1]PARAS COMMERCIAL SMP'!$C$4:$E$100,3,FALSE)</f>
        <v>24</v>
      </c>
      <c r="I8" s="20">
        <f t="shared" si="0"/>
        <v>3</v>
      </c>
      <c r="J8" s="20">
        <f t="shared" si="1"/>
        <v>12</v>
      </c>
      <c r="K8" s="20">
        <v>20</v>
      </c>
      <c r="L8" s="20">
        <f t="shared" si="2"/>
        <v>107</v>
      </c>
    </row>
    <row r="9" spans="1:12" ht="15" customHeight="1">
      <c r="A9" s="2">
        <v>6</v>
      </c>
      <c r="B9" s="6">
        <v>44760</v>
      </c>
      <c r="C9" s="4" t="s">
        <v>29</v>
      </c>
      <c r="D9" s="7" t="s">
        <v>30</v>
      </c>
      <c r="E9" s="7" t="s">
        <v>22</v>
      </c>
      <c r="F9" s="7" t="s">
        <v>18</v>
      </c>
      <c r="G9" s="19">
        <v>7</v>
      </c>
      <c r="H9" s="20">
        <f>VLOOKUP(F9,'[1]PARAS COMMERCIAL SMP'!$C$4:$E$100,3,FALSE)</f>
        <v>24</v>
      </c>
      <c r="I9" s="20">
        <f t="shared" si="0"/>
        <v>7</v>
      </c>
      <c r="J9" s="20">
        <f t="shared" si="1"/>
        <v>28</v>
      </c>
      <c r="K9" s="20">
        <v>20</v>
      </c>
      <c r="L9" s="20">
        <f t="shared" si="2"/>
        <v>223</v>
      </c>
    </row>
    <row r="10" spans="1:12" ht="15" customHeight="1">
      <c r="A10" s="2">
        <v>7</v>
      </c>
      <c r="B10" s="6">
        <v>44764</v>
      </c>
      <c r="C10" s="4" t="s">
        <v>31</v>
      </c>
      <c r="D10" s="7" t="s">
        <v>32</v>
      </c>
      <c r="E10" s="7" t="s">
        <v>22</v>
      </c>
      <c r="F10" s="7" t="s">
        <v>33</v>
      </c>
      <c r="G10" s="19">
        <v>59</v>
      </c>
      <c r="H10" s="20">
        <f>VLOOKUP(F10,'[1]PARAS COMMERCIAL SMP'!$C$4:$E$100,3,FALSE)</f>
        <v>30</v>
      </c>
      <c r="I10" s="20">
        <f t="shared" si="0"/>
        <v>59</v>
      </c>
      <c r="J10" s="20">
        <f t="shared" si="1"/>
        <v>236</v>
      </c>
      <c r="K10" s="20">
        <v>20</v>
      </c>
      <c r="L10" s="20">
        <f t="shared" si="2"/>
        <v>2085</v>
      </c>
    </row>
    <row r="11" spans="1:12" ht="15" customHeight="1">
      <c r="A11" s="2">
        <v>8</v>
      </c>
      <c r="B11" s="6">
        <v>44764</v>
      </c>
      <c r="C11" s="4" t="s">
        <v>34</v>
      </c>
      <c r="D11" s="7" t="s">
        <v>35</v>
      </c>
      <c r="E11" s="7" t="s">
        <v>22</v>
      </c>
      <c r="F11" s="7" t="s">
        <v>36</v>
      </c>
      <c r="G11" s="19">
        <v>22</v>
      </c>
      <c r="H11" s="20">
        <f>VLOOKUP(F11,'[1]PARAS COMMERCIAL SMP'!$C$4:$E$100,3,FALSE)</f>
        <v>24</v>
      </c>
      <c r="I11" s="20">
        <f t="shared" si="0"/>
        <v>22</v>
      </c>
      <c r="J11" s="20">
        <f t="shared" si="1"/>
        <v>88</v>
      </c>
      <c r="K11" s="20">
        <v>20</v>
      </c>
      <c r="L11" s="20">
        <f t="shared" si="2"/>
        <v>658</v>
      </c>
    </row>
    <row r="12" spans="1:12" ht="15" customHeight="1">
      <c r="A12" s="2">
        <v>9</v>
      </c>
      <c r="B12" s="6">
        <v>44767</v>
      </c>
      <c r="C12" s="4" t="s">
        <v>37</v>
      </c>
      <c r="D12" s="7" t="s">
        <v>38</v>
      </c>
      <c r="E12" s="7" t="s">
        <v>22</v>
      </c>
      <c r="F12" s="7" t="s">
        <v>39</v>
      </c>
      <c r="G12" s="19">
        <v>35</v>
      </c>
      <c r="H12" s="20">
        <f>VLOOKUP(F12,'[1]PARAS COMMERCIAL SMP'!$C$4:$E$100,3,FALSE)</f>
        <v>72</v>
      </c>
      <c r="I12" s="20">
        <f t="shared" si="0"/>
        <v>35</v>
      </c>
      <c r="J12" s="20">
        <f t="shared" si="1"/>
        <v>140</v>
      </c>
      <c r="K12" s="20">
        <v>20</v>
      </c>
      <c r="L12" s="20">
        <f t="shared" si="2"/>
        <v>2715</v>
      </c>
    </row>
    <row r="13" spans="1:12" ht="15" customHeight="1">
      <c r="A13" s="2">
        <v>10</v>
      </c>
      <c r="B13" s="6">
        <v>44769</v>
      </c>
      <c r="C13" s="4" t="s">
        <v>40</v>
      </c>
      <c r="D13" s="7" t="s">
        <v>41</v>
      </c>
      <c r="E13" s="7" t="s">
        <v>22</v>
      </c>
      <c r="F13" s="7" t="s">
        <v>42</v>
      </c>
      <c r="G13" s="19">
        <v>2</v>
      </c>
      <c r="H13" s="20">
        <f>VLOOKUP(F13,'[1]PARAS COMMERCIAL SMP'!$C$4:$E$100,3,FALSE)</f>
        <v>26</v>
      </c>
      <c r="I13" s="20">
        <f t="shared" si="0"/>
        <v>2</v>
      </c>
      <c r="J13" s="20">
        <f t="shared" si="1"/>
        <v>8</v>
      </c>
      <c r="K13" s="20">
        <v>20</v>
      </c>
      <c r="L13" s="20">
        <f t="shared" si="2"/>
        <v>82</v>
      </c>
    </row>
    <row r="14" spans="1:12" ht="15" customHeight="1">
      <c r="A14" s="2">
        <v>11</v>
      </c>
      <c r="B14" s="6">
        <v>44769</v>
      </c>
      <c r="C14" s="4" t="s">
        <v>43</v>
      </c>
      <c r="D14" s="7" t="s">
        <v>44</v>
      </c>
      <c r="E14" s="7" t="s">
        <v>22</v>
      </c>
      <c r="F14" s="7" t="s">
        <v>42</v>
      </c>
      <c r="G14" s="19">
        <v>8</v>
      </c>
      <c r="H14" s="20">
        <f>VLOOKUP(F14,'[1]PARAS COMMERCIAL SMP'!$C$4:$E$100,3,FALSE)</f>
        <v>26</v>
      </c>
      <c r="I14" s="20">
        <f t="shared" si="0"/>
        <v>8</v>
      </c>
      <c r="J14" s="20">
        <f t="shared" si="1"/>
        <v>32</v>
      </c>
      <c r="K14" s="20">
        <v>20</v>
      </c>
      <c r="L14" s="20">
        <f t="shared" si="2"/>
        <v>268</v>
      </c>
    </row>
    <row r="15" spans="1:12" ht="15" customHeight="1">
      <c r="A15" s="2">
        <v>12</v>
      </c>
      <c r="B15" s="6">
        <v>44770</v>
      </c>
      <c r="C15" s="4" t="s">
        <v>45</v>
      </c>
      <c r="D15" s="7" t="s">
        <v>46</v>
      </c>
      <c r="E15" s="7" t="s">
        <v>22</v>
      </c>
      <c r="F15" s="7" t="s">
        <v>19</v>
      </c>
      <c r="G15" s="19">
        <v>2</v>
      </c>
      <c r="H15" s="20">
        <v>51</v>
      </c>
      <c r="I15" s="20">
        <f t="shared" si="0"/>
        <v>2</v>
      </c>
      <c r="J15" s="20">
        <f t="shared" si="1"/>
        <v>8</v>
      </c>
      <c r="K15" s="20">
        <v>20</v>
      </c>
      <c r="L15" s="20">
        <f t="shared" si="2"/>
        <v>132</v>
      </c>
    </row>
    <row r="16" spans="1:12" ht="15" customHeight="1">
      <c r="A16" s="2">
        <v>13</v>
      </c>
      <c r="B16" s="6">
        <v>44770</v>
      </c>
      <c r="C16" s="4" t="s">
        <v>47</v>
      </c>
      <c r="D16" s="7" t="s">
        <v>48</v>
      </c>
      <c r="E16" s="7" t="s">
        <v>22</v>
      </c>
      <c r="F16" s="7" t="s">
        <v>19</v>
      </c>
      <c r="G16" s="19">
        <v>154</v>
      </c>
      <c r="H16" s="20">
        <v>51</v>
      </c>
      <c r="I16" s="20">
        <f t="shared" si="0"/>
        <v>154</v>
      </c>
      <c r="J16" s="20">
        <f t="shared" si="1"/>
        <v>616</v>
      </c>
      <c r="K16" s="20">
        <v>20</v>
      </c>
      <c r="L16" s="20">
        <f t="shared" si="2"/>
        <v>8644</v>
      </c>
    </row>
    <row r="17" spans="1:12" s="3" customFormat="1" ht="15" customHeight="1">
      <c r="A17" s="12" t="s">
        <v>51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5">
        <f>SUM(L4:L16)</f>
        <v>23263</v>
      </c>
    </row>
    <row r="18" spans="1:12">
      <c r="A18" s="9" t="s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9" t="s">
        <v>50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30" customHeight="1">
      <c r="A20" s="10" t="s">
        <v>15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G21" s="2">
        <f>SUM(G4:G16)</f>
        <v>449</v>
      </c>
    </row>
  </sheetData>
  <mergeCells count="8">
    <mergeCell ref="A19:L19"/>
    <mergeCell ref="A20:L20"/>
    <mergeCell ref="G2:L2"/>
    <mergeCell ref="G1:L1"/>
    <mergeCell ref="A17:K17"/>
    <mergeCell ref="A18:L18"/>
    <mergeCell ref="A1:F1"/>
    <mergeCell ref="A2:F2"/>
  </mergeCells>
  <conditionalFormatting sqref="D4:D1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2022-08-26T07:25:52Z</cp:lastPrinted>
  <dcterms:created xsi:type="dcterms:W3CDTF">2022-08-16T05:33:31Z</dcterms:created>
  <dcterms:modified xsi:type="dcterms:W3CDTF">2022-08-26T07:25:56Z</dcterms:modified>
</cp:coreProperties>
</file>