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I5"/>
  <c r="J5"/>
  <c r="I6"/>
  <c r="J6"/>
  <c r="I7"/>
  <c r="J7"/>
  <c r="I8"/>
  <c r="J8"/>
  <c r="I9"/>
  <c r="J9"/>
  <c r="J4"/>
  <c r="I4"/>
  <c r="H5"/>
  <c r="H6"/>
  <c r="L7"/>
  <c r="H8"/>
  <c r="L8" s="1"/>
  <c r="H9"/>
  <c r="L9" s="1"/>
  <c r="H4"/>
  <c r="L5" l="1"/>
  <c r="L6"/>
  <c r="L4"/>
  <c r="L10" l="1"/>
</calcChain>
</file>

<file path=xl/sharedStrings.xml><?xml version="1.0" encoding="utf-8"?>
<sst xmlns="http://schemas.openxmlformats.org/spreadsheetml/2006/main" count="49" uniqueCount="41">
  <si>
    <t>03/6/2025</t>
  </si>
  <si>
    <t>100</t>
  </si>
  <si>
    <t>106</t>
  </si>
  <si>
    <t>11/6/2025</t>
  </si>
  <si>
    <t>123</t>
  </si>
  <si>
    <t>122</t>
  </si>
  <si>
    <t>19/6/2025</t>
  </si>
  <si>
    <t>131</t>
  </si>
  <si>
    <t>26/6/2025</t>
  </si>
  <si>
    <t>133</t>
  </si>
  <si>
    <t>SL</t>
  </si>
  <si>
    <t>DATE</t>
  </si>
  <si>
    <t>LR NO</t>
  </si>
  <si>
    <t>INV NO</t>
  </si>
  <si>
    <t>FROM</t>
  </si>
  <si>
    <t>TO</t>
  </si>
  <si>
    <t>CASE</t>
  </si>
  <si>
    <t>JA/04588</t>
  </si>
  <si>
    <t>JA/04665</t>
  </si>
  <si>
    <t>JA/05009</t>
  </si>
  <si>
    <t>JA/05050</t>
  </si>
  <si>
    <t>JA/05424</t>
  </si>
  <si>
    <t>JA/06060</t>
  </si>
  <si>
    <t>BALASORE</t>
  </si>
  <si>
    <t>JAGATSINGHPUR</t>
  </si>
  <si>
    <t>JAJPUR ROAD</t>
  </si>
  <si>
    <t>JEYPORE</t>
  </si>
  <si>
    <t>RAYAGADA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</si>
  <si>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</si>
  <si>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</si>
  <si>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</si>
  <si>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</si>
  <si>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</si>
  <si>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</si>
  <si>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</si>
  <si>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</si>
  <si>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GST to be paid by Consignor under Reverse Charge Mechanism (RCM) as per GST</t>
  </si>
  <si>
    <t>Thanking you for your business.
PRAGATI LOGISTICS</t>
  </si>
  <si>
    <t>Bill Date : 30/06/2025
Bill NO : 9333
TotalAmount: 13951.00              BILL TYPE : SMP</t>
  </si>
  <si>
    <t>(RUPEES THIRTEEN THOSAND NINE HUNDRED FIFTY ONE ONLY)</t>
  </si>
  <si>
    <t>Declaration � Kindly verify and confirm before 20/07/2025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</si>
</sst>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1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7</xdr:col>
      <xdr:colOff>200025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76200"/>
          <a:ext cx="391477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4"/>
      <c r="I1" s="12" t="s">
        <v>34</v>
      </c>
      <c r="J1" s="13"/>
      <c r="K1" s="13"/>
      <c r="L1" s="14"/>
    </row>
    <row r="2" spans="1:12" s="5" customFormat="1" ht="76.5" customHeight="1">
      <c r="A2" s="12" t="s">
        <v>35</v>
      </c>
      <c r="B2" s="13"/>
      <c r="C2" s="13"/>
      <c r="D2" s="13"/>
      <c r="E2" s="13"/>
      <c r="F2" s="13"/>
      <c r="G2" s="13"/>
      <c r="H2" s="14"/>
      <c r="I2" s="12" t="s">
        <v>38</v>
      </c>
      <c r="J2" s="13"/>
      <c r="K2" s="13"/>
      <c r="L2" s="14"/>
    </row>
    <row r="3" spans="1:12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2" t="s">
        <v>28</v>
      </c>
      <c r="F4" s="2" t="s">
        <v>23</v>
      </c>
      <c r="G4" s="9">
        <v>55</v>
      </c>
      <c r="H4" s="8">
        <f>VLOOKUP(F4,'[1]PARAS COMMERCIAL SMP'!$C$4:$D$116,2,FALSE)</f>
        <v>27</v>
      </c>
      <c r="I4" s="8">
        <f t="shared" ref="I4:I9" si="0">G4*1</f>
        <v>55</v>
      </c>
      <c r="J4" s="8">
        <f t="shared" ref="J4:J9" si="1">G4*4</f>
        <v>220</v>
      </c>
      <c r="K4" s="8">
        <v>20</v>
      </c>
      <c r="L4" s="8">
        <f t="shared" ref="L4:L9" si="2">G4*H4+I4+J4+K4</f>
        <v>1780</v>
      </c>
    </row>
    <row r="5" spans="1:12">
      <c r="A5" s="2">
        <v>2</v>
      </c>
      <c r="B5" s="2" t="s">
        <v>0</v>
      </c>
      <c r="C5" s="2" t="s">
        <v>18</v>
      </c>
      <c r="D5" s="2" t="s">
        <v>2</v>
      </c>
      <c r="E5" s="2" t="s">
        <v>28</v>
      </c>
      <c r="F5" s="2" t="s">
        <v>24</v>
      </c>
      <c r="G5" s="9">
        <v>50</v>
      </c>
      <c r="H5" s="8">
        <f>VLOOKUP(F5,'[1]PARAS COMMERCIAL SMP'!$C$4:$D$116,2,FALSE)</f>
        <v>26</v>
      </c>
      <c r="I5" s="8">
        <f t="shared" si="0"/>
        <v>50</v>
      </c>
      <c r="J5" s="8">
        <f t="shared" si="1"/>
        <v>200</v>
      </c>
      <c r="K5" s="8">
        <v>20</v>
      </c>
      <c r="L5" s="8">
        <f t="shared" si="2"/>
        <v>1570</v>
      </c>
    </row>
    <row r="6" spans="1:12">
      <c r="A6" s="2">
        <v>3</v>
      </c>
      <c r="B6" s="2" t="s">
        <v>3</v>
      </c>
      <c r="C6" s="2" t="s">
        <v>19</v>
      </c>
      <c r="D6" s="2" t="s">
        <v>4</v>
      </c>
      <c r="E6" s="2" t="s">
        <v>28</v>
      </c>
      <c r="F6" s="2" t="s">
        <v>25</v>
      </c>
      <c r="G6" s="9">
        <v>15</v>
      </c>
      <c r="H6" s="8">
        <f>VLOOKUP(F6,'[1]PARAS COMMERCIAL SMP'!$C$4:$D$116,2,FALSE)</f>
        <v>26</v>
      </c>
      <c r="I6" s="8">
        <f t="shared" si="0"/>
        <v>15</v>
      </c>
      <c r="J6" s="8">
        <f t="shared" si="1"/>
        <v>60</v>
      </c>
      <c r="K6" s="8">
        <v>20</v>
      </c>
      <c r="L6" s="8">
        <f t="shared" si="2"/>
        <v>485</v>
      </c>
    </row>
    <row r="7" spans="1:12">
      <c r="A7" s="2">
        <v>4</v>
      </c>
      <c r="B7" s="2" t="s">
        <v>3</v>
      </c>
      <c r="C7" s="2" t="s">
        <v>20</v>
      </c>
      <c r="D7" s="2" t="s">
        <v>5</v>
      </c>
      <c r="E7" s="2" t="s">
        <v>28</v>
      </c>
      <c r="F7" s="2" t="s">
        <v>26</v>
      </c>
      <c r="G7" s="9">
        <v>111</v>
      </c>
      <c r="H7" s="8">
        <v>56</v>
      </c>
      <c r="I7" s="8">
        <f t="shared" si="0"/>
        <v>111</v>
      </c>
      <c r="J7" s="8">
        <f t="shared" si="1"/>
        <v>444</v>
      </c>
      <c r="K7" s="8">
        <v>20</v>
      </c>
      <c r="L7" s="8">
        <f t="shared" si="2"/>
        <v>6791</v>
      </c>
    </row>
    <row r="8" spans="1:12">
      <c r="A8" s="2">
        <v>5</v>
      </c>
      <c r="B8" s="2" t="s">
        <v>6</v>
      </c>
      <c r="C8" s="2" t="s">
        <v>21</v>
      </c>
      <c r="D8" s="2" t="s">
        <v>7</v>
      </c>
      <c r="E8" s="2" t="s">
        <v>28</v>
      </c>
      <c r="F8" s="2" t="s">
        <v>23</v>
      </c>
      <c r="G8" s="9">
        <v>75</v>
      </c>
      <c r="H8" s="8">
        <f>VLOOKUP(F8,'[1]PARAS COMMERCIAL SMP'!$C$4:$D$116,2,FALSE)</f>
        <v>27</v>
      </c>
      <c r="I8" s="8">
        <f t="shared" si="0"/>
        <v>75</v>
      </c>
      <c r="J8" s="8">
        <f t="shared" si="1"/>
        <v>300</v>
      </c>
      <c r="K8" s="8">
        <v>20</v>
      </c>
      <c r="L8" s="8">
        <f t="shared" si="2"/>
        <v>2420</v>
      </c>
    </row>
    <row r="9" spans="1:12">
      <c r="A9" s="2">
        <v>6</v>
      </c>
      <c r="B9" s="2" t="s">
        <v>8</v>
      </c>
      <c r="C9" s="2" t="s">
        <v>22</v>
      </c>
      <c r="D9" s="2" t="s">
        <v>9</v>
      </c>
      <c r="E9" s="2" t="s">
        <v>28</v>
      </c>
      <c r="F9" s="2" t="s">
        <v>27</v>
      </c>
      <c r="G9" s="9">
        <v>15</v>
      </c>
      <c r="H9" s="8">
        <f>VLOOKUP(F9,'[1]PARAS COMMERCIAL SMP'!$C$4:$D$116,2,FALSE)</f>
        <v>54</v>
      </c>
      <c r="I9" s="8">
        <f t="shared" si="0"/>
        <v>15</v>
      </c>
      <c r="J9" s="8">
        <f t="shared" si="1"/>
        <v>60</v>
      </c>
      <c r="K9" s="8">
        <v>20</v>
      </c>
      <c r="L9" s="8">
        <f t="shared" si="2"/>
        <v>905</v>
      </c>
    </row>
    <row r="10" spans="1:12" s="5" customFormat="1">
      <c r="A10" s="15" t="s">
        <v>39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6">
        <f>SUM(L4:L9)</f>
        <v>13951</v>
      </c>
    </row>
    <row r="11" spans="1:12" s="7" customFormat="1">
      <c r="A11" s="10" t="s">
        <v>36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s="7" customFormat="1">
      <c r="A12" s="10" t="s">
        <v>40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s="7" customFormat="1" ht="30" customHeight="1">
      <c r="A13" s="11" t="s">
        <v>37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>
      <c r="G14" s="18">
        <f>SUM(G4:G9)</f>
        <v>321</v>
      </c>
    </row>
  </sheetData>
  <sortState ref="B2:H7">
    <sortCondition ref="B1"/>
  </sortState>
  <mergeCells count="8">
    <mergeCell ref="A12:L12"/>
    <mergeCell ref="A13:L13"/>
    <mergeCell ref="A1:H1"/>
    <mergeCell ref="I1:L1"/>
    <mergeCell ref="A2:H2"/>
    <mergeCell ref="I2:L2"/>
    <mergeCell ref="A10:K10"/>
    <mergeCell ref="A11:L11"/>
  </mergeCells>
  <pageMargins left="0.48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2025-07-14T04:48:54Z</cp:lastPrinted>
  <dcterms:created xsi:type="dcterms:W3CDTF">2025-07-11T11:26:01Z</dcterms:created>
  <dcterms:modified xsi:type="dcterms:W3CDTF">2025-07-14T04:48:57Z</dcterms:modified>
</cp:coreProperties>
</file>