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9" i="1"/>
  <c r="G9"/>
  <c r="J7"/>
  <c r="I7"/>
  <c r="L7" s="1"/>
  <c r="J6"/>
  <c r="I6"/>
  <c r="L6" s="1"/>
  <c r="J5"/>
  <c r="I5"/>
  <c r="L5" s="1"/>
  <c r="J4"/>
  <c r="I4"/>
  <c r="L4" s="1"/>
  <c r="L8" s="1"/>
</calcChain>
</file>

<file path=xl/sharedStrings.xml><?xml version="1.0" encoding="utf-8"?>
<sst xmlns="http://schemas.openxmlformats.org/spreadsheetml/2006/main" count="43" uniqueCount="36">
  <si>
    <t>INVOICE
PRAGATI LOGISTICS,SAMANTA SAHI KHUNTIA LANE,8984191006
GST No:21AGHPB9356M1Z9</t>
  </si>
  <si>
    <t>Thanking you for your business.
PRAGATI LOGISTICS</t>
  </si>
  <si>
    <t>DATE</t>
  </si>
  <si>
    <t>FROM</t>
  </si>
  <si>
    <t>PRODUCT</t>
  </si>
  <si>
    <t>PURI</t>
  </si>
  <si>
    <t>BANGRIPOSI</t>
  </si>
  <si>
    <t>CTC</t>
  </si>
  <si>
    <t>TEA</t>
  </si>
  <si>
    <t>CASE</t>
  </si>
  <si>
    <t>WEIGHT</t>
  </si>
  <si>
    <t>RATE</t>
  </si>
  <si>
    <t>LR CH.</t>
  </si>
  <si>
    <t>Kindly, verify &amp; confirm within 7 days, else GST will be filed by 20th APRIL, 2025. 
GST to be paid by Consignor under Reverse Charge Mechanism(RCM) as per GST.</t>
  </si>
  <si>
    <t xml:space="preserve">
PARSVA CONSUMER PRODUCTS LLP
Address:JAGATPUR CUTTACK,7977373740
GST No:21AAZFP2937Q1ZD
</t>
  </si>
  <si>
    <t>SL.</t>
  </si>
  <si>
    <t>LR NO.</t>
  </si>
  <si>
    <t>INV. NO.</t>
  </si>
  <si>
    <t>DESTINATION</t>
  </si>
  <si>
    <t>DD.CH.</t>
  </si>
  <si>
    <t>AMT.</t>
  </si>
  <si>
    <t>10/3/2025</t>
  </si>
  <si>
    <t>PL/JA/27582</t>
  </si>
  <si>
    <t>179</t>
  </si>
  <si>
    <t>11/3/2025</t>
  </si>
  <si>
    <t>PL/JA/27617</t>
  </si>
  <si>
    <t xml:space="preserve"> 182</t>
  </si>
  <si>
    <t>JALESWAR</t>
  </si>
  <si>
    <t>PL/JA/27639</t>
  </si>
  <si>
    <t>183</t>
  </si>
  <si>
    <t>JAJPUR TOWN</t>
  </si>
  <si>
    <t>18/3/2025</t>
  </si>
  <si>
    <t>PL/JA/28066</t>
  </si>
  <si>
    <t>185</t>
  </si>
  <si>
    <t>(RUPEES ONE THOUSAND ONE HUNDRED NINETY SEVEN ONLY)</t>
  </si>
  <si>
    <t xml:space="preserve">Bill Date: 31/03/2025
Bill NO : 39157
Total Amount: 1197.00
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</si>
</sst>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7</xdr:col>
      <xdr:colOff>504825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34340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">
          <cell r="C3" t="str">
            <v>DESTINATION</v>
          </cell>
          <cell r="D3" t="str">
            <v>NEW / RATE / CASE</v>
          </cell>
        </row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S11" sqref="S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9" style="1" customWidth="1"/>
    <col min="9" max="9" width="6.28515625" style="2" customWidth="1"/>
    <col min="10" max="10" width="8.140625" style="2" customWidth="1"/>
    <col min="11" max="11" width="7" style="2" customWidth="1"/>
    <col min="12" max="12" width="7.5703125" style="2" bestFit="1" customWidth="1"/>
    <col min="13" max="13" width="9.5703125" style="1" bestFit="1" customWidth="1"/>
    <col min="14" max="16384" width="9.140625" style="1"/>
  </cols>
  <sheetData>
    <row r="1" spans="1:13" ht="90" customHeight="1">
      <c r="A1" s="24"/>
      <c r="B1" s="25"/>
      <c r="C1" s="25"/>
      <c r="D1" s="25"/>
      <c r="E1" s="25"/>
      <c r="F1" s="25"/>
      <c r="G1" s="25"/>
      <c r="H1" s="25"/>
      <c r="I1" s="26" t="s">
        <v>0</v>
      </c>
      <c r="J1" s="26"/>
      <c r="K1" s="26"/>
      <c r="L1" s="26"/>
    </row>
    <row r="2" spans="1:13" ht="69" customHeight="1">
      <c r="A2" s="21" t="s">
        <v>14</v>
      </c>
      <c r="B2" s="22"/>
      <c r="C2" s="22"/>
      <c r="D2" s="22"/>
      <c r="E2" s="22"/>
      <c r="F2" s="22"/>
      <c r="G2" s="22"/>
      <c r="H2" s="23"/>
      <c r="I2" s="27" t="s">
        <v>35</v>
      </c>
      <c r="J2" s="28"/>
      <c r="K2" s="28"/>
      <c r="L2" s="29"/>
    </row>
    <row r="3" spans="1:13" s="5" customFormat="1">
      <c r="A3" s="6" t="s">
        <v>15</v>
      </c>
      <c r="B3" s="6" t="s">
        <v>2</v>
      </c>
      <c r="C3" s="6" t="s">
        <v>16</v>
      </c>
      <c r="D3" s="6" t="s">
        <v>17</v>
      </c>
      <c r="E3" s="6" t="s">
        <v>3</v>
      </c>
      <c r="F3" s="6" t="s">
        <v>18</v>
      </c>
      <c r="G3" s="6" t="s">
        <v>9</v>
      </c>
      <c r="H3" s="7" t="s">
        <v>10</v>
      </c>
      <c r="I3" s="8" t="s">
        <v>11</v>
      </c>
      <c r="J3" s="8" t="s">
        <v>19</v>
      </c>
      <c r="K3" s="8" t="s">
        <v>12</v>
      </c>
      <c r="L3" s="8" t="s">
        <v>20</v>
      </c>
      <c r="M3" s="6" t="s">
        <v>4</v>
      </c>
    </row>
    <row r="4" spans="1:13" s="5" customFormat="1">
      <c r="A4" s="9">
        <v>1</v>
      </c>
      <c r="B4" s="4" t="s">
        <v>21</v>
      </c>
      <c r="C4" s="4" t="s">
        <v>22</v>
      </c>
      <c r="D4" s="4" t="s">
        <v>23</v>
      </c>
      <c r="E4" s="10" t="s">
        <v>7</v>
      </c>
      <c r="F4" s="4" t="s">
        <v>5</v>
      </c>
      <c r="G4" s="4">
        <v>13</v>
      </c>
      <c r="H4" s="11">
        <v>132</v>
      </c>
      <c r="I4" s="12">
        <f>VLOOKUP(F4,'[1]PARAS COMMERCIAL TEA'!$C$3:$D$141,2,FALSE)</f>
        <v>1.4903999999999999</v>
      </c>
      <c r="J4" s="12">
        <f>G4*4</f>
        <v>52</v>
      </c>
      <c r="K4" s="12">
        <v>20</v>
      </c>
      <c r="L4" s="12">
        <f>H4*I4+J4+K4</f>
        <v>268.7328</v>
      </c>
      <c r="M4" s="4" t="s">
        <v>8</v>
      </c>
    </row>
    <row r="5" spans="1:13" s="5" customFormat="1">
      <c r="A5" s="9">
        <v>2</v>
      </c>
      <c r="B5" s="4" t="s">
        <v>24</v>
      </c>
      <c r="C5" s="4" t="s">
        <v>25</v>
      </c>
      <c r="D5" s="4" t="s">
        <v>26</v>
      </c>
      <c r="E5" s="10" t="s">
        <v>7</v>
      </c>
      <c r="F5" s="4" t="s">
        <v>27</v>
      </c>
      <c r="G5" s="4">
        <v>9</v>
      </c>
      <c r="H5" s="11">
        <v>140</v>
      </c>
      <c r="I5" s="12">
        <f>VLOOKUP(F5,'[1]PARAS COMMERCIAL TEA'!$C$3:$D$141,2,FALSE)</f>
        <v>1.79</v>
      </c>
      <c r="J5" s="12">
        <f t="shared" ref="J5:J7" si="0">G5*4</f>
        <v>36</v>
      </c>
      <c r="K5" s="12">
        <v>20</v>
      </c>
      <c r="L5" s="12">
        <f t="shared" ref="L5:L7" si="1">H5*I5+J5+K5</f>
        <v>306.60000000000002</v>
      </c>
      <c r="M5" s="4" t="s">
        <v>8</v>
      </c>
    </row>
    <row r="6" spans="1:13" s="5" customFormat="1">
      <c r="A6" s="9">
        <v>3</v>
      </c>
      <c r="B6" s="4" t="s">
        <v>24</v>
      </c>
      <c r="C6" s="4" t="s">
        <v>28</v>
      </c>
      <c r="D6" s="4" t="s">
        <v>29</v>
      </c>
      <c r="E6" s="10" t="s">
        <v>7</v>
      </c>
      <c r="F6" s="4" t="s">
        <v>30</v>
      </c>
      <c r="G6" s="4">
        <v>14</v>
      </c>
      <c r="H6" s="11">
        <v>162</v>
      </c>
      <c r="I6" s="12">
        <f>VLOOKUP(F6,'[1]PARAS COMMERCIAL TEA'!$C$3:$D$141,2,FALSE)</f>
        <v>1.4903999999999999</v>
      </c>
      <c r="J6" s="12">
        <f t="shared" si="0"/>
        <v>56</v>
      </c>
      <c r="K6" s="12">
        <v>20</v>
      </c>
      <c r="L6" s="12">
        <f t="shared" si="1"/>
        <v>317.44479999999999</v>
      </c>
      <c r="M6" s="4" t="s">
        <v>8</v>
      </c>
    </row>
    <row r="7" spans="1:13" s="5" customFormat="1">
      <c r="A7" s="9">
        <v>4</v>
      </c>
      <c r="B7" s="4" t="s">
        <v>31</v>
      </c>
      <c r="C7" s="4" t="s">
        <v>32</v>
      </c>
      <c r="D7" s="4" t="s">
        <v>33</v>
      </c>
      <c r="E7" s="10" t="s">
        <v>7</v>
      </c>
      <c r="F7" s="4" t="s">
        <v>6</v>
      </c>
      <c r="G7" s="4">
        <v>7</v>
      </c>
      <c r="H7" s="11">
        <v>72</v>
      </c>
      <c r="I7" s="12">
        <f>VLOOKUP(F7,'[1]PARAS COMMERCIAL TEA'!$C$3:$D$141,2,FALSE)</f>
        <v>3.56</v>
      </c>
      <c r="J7" s="12">
        <f t="shared" si="0"/>
        <v>28</v>
      </c>
      <c r="K7" s="12">
        <v>20</v>
      </c>
      <c r="L7" s="12">
        <f t="shared" si="1"/>
        <v>304.32</v>
      </c>
      <c r="M7" s="4" t="s">
        <v>8</v>
      </c>
    </row>
    <row r="8" spans="1:13" s="5" customFormat="1">
      <c r="A8" s="30" t="s">
        <v>34</v>
      </c>
      <c r="B8" s="31"/>
      <c r="C8" s="31"/>
      <c r="D8" s="31"/>
      <c r="E8" s="31"/>
      <c r="F8" s="31"/>
      <c r="G8" s="31"/>
      <c r="H8" s="31"/>
      <c r="I8" s="31"/>
      <c r="J8" s="31"/>
      <c r="K8" s="32"/>
      <c r="L8" s="13">
        <f>ROUND(SUM(L4:L7),0)</f>
        <v>1197</v>
      </c>
      <c r="M8" s="14"/>
    </row>
    <row r="9" spans="1:13" s="5" customFormat="1">
      <c r="A9"/>
      <c r="B9"/>
      <c r="C9"/>
      <c r="D9"/>
      <c r="E9"/>
      <c r="F9"/>
      <c r="G9" s="6">
        <f>SUM(G4:G7)</f>
        <v>43</v>
      </c>
      <c r="H9" s="7">
        <f>SUM(H4:H7)</f>
        <v>506</v>
      </c>
      <c r="I9" s="15"/>
      <c r="J9" s="15"/>
      <c r="K9" s="15"/>
      <c r="L9" s="15"/>
      <c r="M9"/>
    </row>
    <row r="10" spans="1:13" s="3" customFormat="1" ht="30" customHeight="1">
      <c r="A10" s="19" t="s">
        <v>13</v>
      </c>
      <c r="B10" s="19"/>
      <c r="C10" s="19"/>
      <c r="D10" s="19"/>
      <c r="E10" s="19"/>
      <c r="F10" s="19"/>
      <c r="G10" s="19"/>
      <c r="H10" s="19"/>
      <c r="I10" s="20"/>
      <c r="J10" s="20"/>
      <c r="K10" s="20"/>
      <c r="L10" s="20"/>
    </row>
    <row r="11" spans="1:13" s="3" customFormat="1" ht="30" customHeight="1">
      <c r="A11" s="16" t="s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</row>
  </sheetData>
  <sortState ref="B4:M16">
    <sortCondition ref="B4"/>
  </sortState>
  <mergeCells count="7">
    <mergeCell ref="A11:L11"/>
    <mergeCell ref="A10:L10"/>
    <mergeCell ref="A2:H2"/>
    <mergeCell ref="A1:H1"/>
    <mergeCell ref="I1:L1"/>
    <mergeCell ref="I2:L2"/>
    <mergeCell ref="A8:K8"/>
  </mergeCells>
  <pageMargins left="0.27559055118110237" right="0.19685039370078741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2025-04-09T06:54:32Z</cp:lastPrinted>
  <dcterms:created xsi:type="dcterms:W3CDTF">2025-03-11T06:10:15Z</dcterms:created>
  <dcterms:modified xsi:type="dcterms:W3CDTF">2025-04-09T06:54:32Z</dcterms:modified>
</cp:coreProperties>
</file>