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4"/>
  <c r="I5"/>
  <c r="L5" s="1"/>
  <c r="I6"/>
  <c r="L6" s="1"/>
  <c r="I7"/>
  <c r="L7" s="1"/>
  <c r="I4"/>
  <c r="L4" s="1"/>
  <c r="L8" s="1"/>
</calcChain>
</file>

<file path=xl/sharedStrings.xml><?xml version="1.0" encoding="utf-8"?>
<sst xmlns="http://schemas.openxmlformats.org/spreadsheetml/2006/main" count="43" uniqueCount="37">
  <si>
    <t>05/4/2025</t>
  </si>
  <si>
    <t>189</t>
  </si>
  <si>
    <t>TEA</t>
  </si>
  <si>
    <t>07/4/2025</t>
  </si>
  <si>
    <t>4</t>
  </si>
  <si>
    <t>08/4/2025</t>
  </si>
  <si>
    <t>5</t>
  </si>
  <si>
    <t>12/4/2025</t>
  </si>
  <si>
    <t>008</t>
  </si>
  <si>
    <t>SL</t>
  </si>
  <si>
    <t>NAYAGARH</t>
  </si>
  <si>
    <t>RAMBAG</t>
  </si>
  <si>
    <t>PURI</t>
  </si>
  <si>
    <t>CTC</t>
  </si>
  <si>
    <t>JA/00280</t>
  </si>
  <si>
    <t>JA/00426</t>
  </si>
  <si>
    <t>JA/00492</t>
  </si>
  <si>
    <t>JA/00759</t>
  </si>
  <si>
    <t>DATE</t>
  </si>
  <si>
    <t>LR NO</t>
  </si>
  <si>
    <t>INV NO</t>
  </si>
  <si>
    <t>FROM</t>
  </si>
  <si>
    <t>TO</t>
  </si>
  <si>
    <t>PRODUCT</t>
  </si>
  <si>
    <t>WEIGHT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</si>
  <si>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</si>
  <si>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</si>
  <si>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</si>
  <si>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</si>
  <si>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</si>
  <si>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</si>
  <si>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PARSVA CONSUMER PRODUCTS LLP
Address:JAGATPUR CUTTACK,7977373740
GST No:21AAZFP2937Q1ZD
</t>
  </si>
  <si>
    <t>Thanking you for your business.
PRAGATI LOGISTICS</t>
  </si>
  <si>
    <t>KHAIRA</t>
  </si>
  <si>
    <t>(RUPEES ONE THOUSAND FIVE HUNDRED NINETEEN ONLY)</t>
  </si>
  <si>
    <t>Bill Date:30/04/2025
Bill NO : 4836
Total Amount: 1519.00</t>
  </si>
  <si>
    <t>Kindly, verify &amp; confirm within 7 days, else GST will be filed by 20th MAY,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</si>
</sst>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6</xdr:col>
      <xdr:colOff>28575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298132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O2" sqref="O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.28515625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9.5703125" style="1" bestFit="1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8"/>
      <c r="H1" s="19" t="s">
        <v>30</v>
      </c>
      <c r="I1" s="19"/>
      <c r="J1" s="19"/>
      <c r="K1" s="19"/>
      <c r="L1" s="19"/>
    </row>
    <row r="2" spans="1:13" s="1" customFormat="1" ht="61.5" customHeight="1">
      <c r="A2" s="16" t="s">
        <v>31</v>
      </c>
      <c r="B2" s="17"/>
      <c r="C2" s="17"/>
      <c r="D2" s="17"/>
      <c r="E2" s="17"/>
      <c r="F2" s="17"/>
      <c r="G2" s="18"/>
      <c r="H2" s="19" t="s">
        <v>35</v>
      </c>
      <c r="I2" s="19"/>
      <c r="J2" s="19"/>
      <c r="K2" s="19"/>
      <c r="L2" s="19"/>
    </row>
    <row r="3" spans="1:13" s="6" customFormat="1">
      <c r="A3" s="5" t="s">
        <v>9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25</v>
      </c>
      <c r="H3" s="5" t="s">
        <v>24</v>
      </c>
      <c r="I3" s="5" t="s">
        <v>26</v>
      </c>
      <c r="J3" s="5" t="s">
        <v>27</v>
      </c>
      <c r="K3" s="5" t="s">
        <v>28</v>
      </c>
      <c r="L3" s="5" t="s">
        <v>29</v>
      </c>
      <c r="M3" s="8" t="s">
        <v>23</v>
      </c>
    </row>
    <row r="4" spans="1:13">
      <c r="A4" s="2">
        <v>1</v>
      </c>
      <c r="B4" s="2" t="s">
        <v>0</v>
      </c>
      <c r="C4" s="2" t="s">
        <v>14</v>
      </c>
      <c r="D4" s="2" t="s">
        <v>1</v>
      </c>
      <c r="E4" s="4" t="s">
        <v>13</v>
      </c>
      <c r="F4" s="2" t="s">
        <v>10</v>
      </c>
      <c r="G4" s="2">
        <v>16</v>
      </c>
      <c r="H4" s="2">
        <v>206</v>
      </c>
      <c r="I4" s="9">
        <f>VLOOKUP(F4,'[1]PARAS COMMERCIAL TEA'!$C$4:$D$132,2,FALSE)</f>
        <v>1.4903999999999999</v>
      </c>
      <c r="J4" s="9">
        <f>G4*4</f>
        <v>64</v>
      </c>
      <c r="K4" s="9">
        <v>20</v>
      </c>
      <c r="L4" s="9">
        <f>H4*I4+J4+K4</f>
        <v>391.0224</v>
      </c>
      <c r="M4" s="3" t="s">
        <v>2</v>
      </c>
    </row>
    <row r="5" spans="1:13">
      <c r="A5" s="2">
        <v>2</v>
      </c>
      <c r="B5" s="2" t="s">
        <v>3</v>
      </c>
      <c r="C5" s="2" t="s">
        <v>15</v>
      </c>
      <c r="D5" s="2" t="s">
        <v>4</v>
      </c>
      <c r="E5" s="4" t="s">
        <v>13</v>
      </c>
      <c r="F5" s="2" t="s">
        <v>11</v>
      </c>
      <c r="G5" s="2">
        <v>17</v>
      </c>
      <c r="H5" s="2">
        <v>238</v>
      </c>
      <c r="I5" s="9">
        <f>VLOOKUP(F5,'[1]PARAS COMMERCIAL TEA'!$C$4:$D$132,2,FALSE)</f>
        <v>1.7</v>
      </c>
      <c r="J5" s="9">
        <f t="shared" ref="J5:J7" si="0">G5*4</f>
        <v>68</v>
      </c>
      <c r="K5" s="9">
        <v>20</v>
      </c>
      <c r="L5" s="9">
        <f t="shared" ref="L5:L7" si="1">H5*I5+J5+K5</f>
        <v>492.59999999999997</v>
      </c>
      <c r="M5" s="3" t="s">
        <v>2</v>
      </c>
    </row>
    <row r="6" spans="1:13">
      <c r="A6" s="2">
        <v>3</v>
      </c>
      <c r="B6" s="2" t="s">
        <v>5</v>
      </c>
      <c r="C6" s="2" t="s">
        <v>16</v>
      </c>
      <c r="D6" s="2" t="s">
        <v>6</v>
      </c>
      <c r="E6" s="4" t="s">
        <v>13</v>
      </c>
      <c r="F6" s="2" t="s">
        <v>12</v>
      </c>
      <c r="G6" s="2">
        <v>13</v>
      </c>
      <c r="H6" s="2">
        <v>111</v>
      </c>
      <c r="I6" s="9">
        <f>VLOOKUP(F6,'[1]PARAS COMMERCIAL TEA'!$C$4:$D$132,2,FALSE)</f>
        <v>1.4903999999999999</v>
      </c>
      <c r="J6" s="9">
        <f t="shared" si="0"/>
        <v>52</v>
      </c>
      <c r="K6" s="9">
        <v>20</v>
      </c>
      <c r="L6" s="9">
        <f t="shared" si="1"/>
        <v>237.43439999999998</v>
      </c>
      <c r="M6" s="3" t="s">
        <v>2</v>
      </c>
    </row>
    <row r="7" spans="1:13">
      <c r="A7" s="2">
        <v>4</v>
      </c>
      <c r="B7" s="2" t="s">
        <v>7</v>
      </c>
      <c r="C7" s="2" t="s">
        <v>17</v>
      </c>
      <c r="D7" s="2" t="s">
        <v>8</v>
      </c>
      <c r="E7" s="4" t="s">
        <v>13</v>
      </c>
      <c r="F7" s="4" t="s">
        <v>33</v>
      </c>
      <c r="G7" s="2">
        <v>10</v>
      </c>
      <c r="H7" s="2">
        <v>125</v>
      </c>
      <c r="I7" s="9">
        <f>VLOOKUP(F7,'[1]PARAS COMMERCIAL TEA'!$C$4:$D$132,2,FALSE)</f>
        <v>2.7</v>
      </c>
      <c r="J7" s="9">
        <f t="shared" si="0"/>
        <v>40</v>
      </c>
      <c r="K7" s="9">
        <v>20</v>
      </c>
      <c r="L7" s="9">
        <f t="shared" si="1"/>
        <v>397.5</v>
      </c>
      <c r="M7" s="3" t="s">
        <v>2</v>
      </c>
    </row>
    <row r="8" spans="1:13" s="7" customFormat="1" ht="15" customHeight="1">
      <c r="A8" s="13" t="s">
        <v>34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0">
        <f>ROUND(SUM(L4:L7),0)</f>
        <v>1519</v>
      </c>
    </row>
    <row r="9" spans="1:13" s="7" customFormat="1" ht="30" customHeight="1">
      <c r="A9" s="11" t="s">
        <v>36</v>
      </c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</row>
    <row r="10" spans="1:13" s="7" customFormat="1" ht="30" customHeight="1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12"/>
    </row>
  </sheetData>
  <mergeCells count="7">
    <mergeCell ref="A9:L9"/>
    <mergeCell ref="A10:L10"/>
    <mergeCell ref="A8:K8"/>
    <mergeCell ref="A1:G1"/>
    <mergeCell ref="H1:L1"/>
    <mergeCell ref="A2:G2"/>
    <mergeCell ref="H2:L2"/>
  </mergeCells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2025-05-20T10:42:00Z</cp:lastPrinted>
  <dcterms:created xsi:type="dcterms:W3CDTF">2025-05-20T07:22:06Z</dcterms:created>
  <dcterms:modified xsi:type="dcterms:W3CDTF">2025-05-20T10:42:02Z</dcterms:modified>
</cp:coreProperties>
</file>