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4"/>
  <c r="H6"/>
  <c r="L6" s="1"/>
  <c r="H5"/>
  <c r="L5" s="1"/>
  <c r="H4"/>
  <c r="L4" s="1"/>
  <c r="G10"/>
  <c r="L7" l="1"/>
</calcChain>
</file>

<file path=xl/sharedStrings.xml><?xml version="1.0" encoding="utf-8"?>
<sst xmlns="http://schemas.openxmlformats.org/spreadsheetml/2006/main" count="33" uniqueCount="31">
  <si>
    <t>16/10/2025</t>
  </si>
  <si>
    <t>118</t>
  </si>
  <si>
    <t>17/10/2025</t>
  </si>
  <si>
    <t>119</t>
  </si>
  <si>
    <t>23/10/2025</t>
  </si>
  <si>
    <t>125</t>
  </si>
  <si>
    <t>JA/12711</t>
  </si>
  <si>
    <t>JA/12726</t>
  </si>
  <si>
    <t>JA/12992</t>
  </si>
  <si>
    <t>JAJPUR TOWN</t>
  </si>
  <si>
    <t>KARANJIA</t>
  </si>
  <si>
    <t>CHANDBALI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</si>
  <si>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</si>
  <si>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</si>
  <si>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</si>
  <si>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</si>
  <si>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</si>
  <si>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</si>
  <si>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</si>
  <si>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</si>
  <si>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</si>
  <si>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</si>
  <si>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 CH.</t>
  </si>
  <si>
    <t>LR CH.</t>
  </si>
  <si>
    <t>AMOUNT</t>
  </si>
  <si>
    <t>INVOICE
PRAGATI LOGISTICS,SAMANTA SAHI KHUNTIA LANE,8984191006
GST No:21AGHPB9356M1Z9</t>
  </si>
  <si>
    <t xml:space="preserve">PARSVA CONSUMER PRODUCTS LLP
Address:JAGATPUR CUTTACK,7977373740
GST No:21AAZFP2937Q1ZD
</t>
  </si>
  <si>
    <t>Thanking you for your business.
PRAGATI LOGISTICS</t>
  </si>
  <si>
    <t xml:space="preserve">Bill Date : 31/10/2025
Bill NO : 19773
Total Amount : 1520.00                                   BILL TYPE : SMP                                      </t>
  </si>
  <si>
    <t>(RUPEES ONE THOUSAND FIVE HUNDRED TWENTY ONLY)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</si>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</sst>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95250</xdr:rowOff>
    </xdr:from>
    <xdr:to>
      <xdr:col>6</xdr:col>
      <xdr:colOff>209551</xdr:colOff>
      <xdr:row>0</xdr:row>
      <xdr:rowOff>1028700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7" y="95250"/>
          <a:ext cx="3381374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R5" sqref="R5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5703125" bestFit="1" customWidth="1"/>
    <col min="11" max="11" width="6.42578125" bestFit="1" customWidth="1"/>
    <col min="12" max="12" width="9.42578125" bestFit="1" customWidth="1"/>
  </cols>
  <sheetData>
    <row r="1" spans="1:12" s="6" customFormat="1" ht="90" customHeight="1">
      <c r="A1" s="13"/>
      <c r="B1" s="14"/>
      <c r="C1" s="14"/>
      <c r="D1" s="14"/>
      <c r="E1" s="14"/>
      <c r="F1" s="14"/>
      <c r="G1" s="14"/>
      <c r="H1" s="15" t="s">
        <v>25</v>
      </c>
      <c r="I1" s="15"/>
      <c r="J1" s="15"/>
      <c r="K1" s="15"/>
      <c r="L1" s="15"/>
    </row>
    <row r="2" spans="1:12" s="6" customFormat="1" ht="66" customHeight="1">
      <c r="A2" s="13" t="s">
        <v>26</v>
      </c>
      <c r="B2" s="14"/>
      <c r="C2" s="14"/>
      <c r="D2" s="14"/>
      <c r="E2" s="14"/>
      <c r="F2" s="14"/>
      <c r="G2" s="14"/>
      <c r="H2" s="15" t="s">
        <v>28</v>
      </c>
      <c r="I2" s="15"/>
      <c r="J2" s="15"/>
      <c r="K2" s="15"/>
      <c r="L2" s="15"/>
    </row>
    <row r="3" spans="1:12" s="4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5" t="s">
        <v>24</v>
      </c>
    </row>
    <row r="4" spans="1:12">
      <c r="A4" s="1">
        <v>1</v>
      </c>
      <c r="B4" s="1" t="s">
        <v>0</v>
      </c>
      <c r="C4" s="1" t="s">
        <v>6</v>
      </c>
      <c r="D4" s="1" t="s">
        <v>1</v>
      </c>
      <c r="E4" s="2" t="s">
        <v>12</v>
      </c>
      <c r="F4" s="1" t="s">
        <v>10</v>
      </c>
      <c r="G4" s="1">
        <v>7</v>
      </c>
      <c r="H4" s="10">
        <f>VLOOKUP(F4,'[1]PARAS COMMERCIAL SMP'!$C$4:$D$116,2,FALSE)</f>
        <v>46</v>
      </c>
      <c r="I4" s="10">
        <v>7</v>
      </c>
      <c r="J4" s="10">
        <f>G4*4</f>
        <v>28</v>
      </c>
      <c r="K4" s="10">
        <v>20</v>
      </c>
      <c r="L4" s="10">
        <f>G4*H4+I4+J4+K4</f>
        <v>377</v>
      </c>
    </row>
    <row r="5" spans="1:12">
      <c r="A5" s="1">
        <v>2</v>
      </c>
      <c r="B5" s="1" t="s">
        <v>2</v>
      </c>
      <c r="C5" s="1" t="s">
        <v>7</v>
      </c>
      <c r="D5" s="1" t="s">
        <v>3</v>
      </c>
      <c r="E5" s="2" t="s">
        <v>12</v>
      </c>
      <c r="F5" s="1" t="s">
        <v>9</v>
      </c>
      <c r="G5" s="1">
        <v>13</v>
      </c>
      <c r="H5" s="10">
        <f>VLOOKUP(F5,'[1]PARAS COMMERCIAL SMP'!$C$4:$D$116,2,FALSE)</f>
        <v>26</v>
      </c>
      <c r="I5" s="10">
        <v>13</v>
      </c>
      <c r="J5" s="10">
        <f t="shared" ref="J5:J6" si="0">G5*4</f>
        <v>52</v>
      </c>
      <c r="K5" s="10">
        <v>20</v>
      </c>
      <c r="L5" s="10">
        <f>G5*H5+I5+J5+K5</f>
        <v>423</v>
      </c>
    </row>
    <row r="6" spans="1:12">
      <c r="A6" s="1">
        <v>3</v>
      </c>
      <c r="B6" s="1" t="s">
        <v>4</v>
      </c>
      <c r="C6" s="1" t="s">
        <v>8</v>
      </c>
      <c r="D6" s="1" t="s">
        <v>5</v>
      </c>
      <c r="E6" s="2" t="s">
        <v>12</v>
      </c>
      <c r="F6" s="1" t="s">
        <v>11</v>
      </c>
      <c r="G6" s="1">
        <v>14</v>
      </c>
      <c r="H6" s="10">
        <f>VLOOKUP(F6,'[1]PARAS COMMERCIAL SMP'!$C$4:$D$116,2,FALSE)</f>
        <v>45</v>
      </c>
      <c r="I6" s="10">
        <v>14</v>
      </c>
      <c r="J6" s="10">
        <f t="shared" si="0"/>
        <v>56</v>
      </c>
      <c r="K6" s="10">
        <v>20</v>
      </c>
      <c r="L6" s="10">
        <f>G6*H6+I6+J6+K6</f>
        <v>720</v>
      </c>
    </row>
    <row r="7" spans="1:12" s="8" customFormat="1">
      <c r="A7" s="16" t="s">
        <v>29</v>
      </c>
      <c r="B7" s="17"/>
      <c r="C7" s="17"/>
      <c r="D7" s="17"/>
      <c r="E7" s="17"/>
      <c r="F7" s="17"/>
      <c r="G7" s="17"/>
      <c r="H7" s="18"/>
      <c r="I7" s="18"/>
      <c r="J7" s="18"/>
      <c r="K7" s="19"/>
      <c r="L7" s="7">
        <f>ROUND(SUM(L4:L6),0)</f>
        <v>1520</v>
      </c>
    </row>
    <row r="8" spans="1:12" s="8" customFormat="1" ht="30" customHeight="1">
      <c r="A8" s="11" t="s">
        <v>30</v>
      </c>
      <c r="B8" s="11"/>
      <c r="C8" s="11"/>
      <c r="D8" s="11"/>
      <c r="E8" s="11"/>
      <c r="F8" s="11"/>
      <c r="G8" s="11"/>
      <c r="H8" s="12"/>
      <c r="I8" s="12"/>
      <c r="J8" s="12"/>
      <c r="K8" s="12"/>
      <c r="L8" s="12"/>
    </row>
    <row r="9" spans="1:12" s="8" customFormat="1" ht="30" customHeight="1">
      <c r="A9" s="11" t="s">
        <v>27</v>
      </c>
      <c r="B9" s="11"/>
      <c r="C9" s="11"/>
      <c r="D9" s="11"/>
      <c r="E9" s="11"/>
      <c r="F9" s="11"/>
      <c r="G9" s="11"/>
      <c r="H9" s="12"/>
      <c r="I9" s="12"/>
      <c r="J9" s="12"/>
      <c r="K9" s="12"/>
      <c r="L9" s="12"/>
    </row>
    <row r="10" spans="1:12">
      <c r="G10" s="9">
        <f>SUM(G3:G6)</f>
        <v>34</v>
      </c>
    </row>
  </sheetData>
  <mergeCells count="7">
    <mergeCell ref="A9:L9"/>
    <mergeCell ref="A1:G1"/>
    <mergeCell ref="H1:L1"/>
    <mergeCell ref="A2:G2"/>
    <mergeCell ref="H2:L2"/>
    <mergeCell ref="A7:K7"/>
    <mergeCell ref="A8:L8"/>
  </mergeCells>
  <pageMargins left="0.53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2025-11-15T05:08:59Z</cp:lastPrinted>
  <dcterms:created xsi:type="dcterms:W3CDTF">2025-11-15T03:39:22Z</dcterms:created>
  <dcterms:modified xsi:type="dcterms:W3CDTF">2025-11-15T10:17:30Z</dcterms:modified>
</cp:coreProperties>
</file>