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H5"/>
  <c r="J5" s="1"/>
  <c r="H6"/>
  <c r="J6" s="1"/>
  <c r="H7"/>
  <c r="J7" s="1"/>
  <c r="H8"/>
  <c r="J8" s="1"/>
  <c r="H4"/>
  <c r="J4" s="1"/>
  <c r="J9" s="1"/>
</calcChain>
</file>

<file path=xl/sharedStrings.xml><?xml version="1.0" encoding="utf-8"?>
<sst xmlns="http://schemas.openxmlformats.org/spreadsheetml/2006/main" count="41" uniqueCount="33">
  <si>
    <t>02/7/2025</t>
  </si>
  <si>
    <t>0906</t>
  </si>
  <si>
    <t>10/7/2025</t>
  </si>
  <si>
    <t>16/7/2025</t>
  </si>
  <si>
    <t>943</t>
  </si>
  <si>
    <t>22/7/2025</t>
  </si>
  <si>
    <t>973</t>
  </si>
  <si>
    <t>971</t>
  </si>
  <si>
    <t>898</t>
  </si>
  <si>
    <t>JA/06913</t>
  </si>
  <si>
    <t>JA/07161</t>
  </si>
  <si>
    <t>JA/07432</t>
  </si>
  <si>
    <t>JA/07433</t>
  </si>
  <si>
    <t>MA/03687</t>
  </si>
  <si>
    <t>KHANDAPADA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</si>
  <si>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</si>
  <si>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</si>
  <si>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</si>
  <si>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</si>
  <si>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</si>
  <si>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</si>
  <si>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</si>
  <si>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</si>
  <si>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</si>
  <si>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</si>
  <si>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</si>
  <si>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</si>
  <si>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</si>
  <si>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</si>
  <si>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Thanking you for your business.
PRAGATI LOGISTICS</t>
  </si>
  <si>
    <t>(RUPEES TWO THOUAND TWENTY FIVE ONLY)</t>
  </si>
  <si>
    <t>Kindly, verify &amp; confirm within 7 days, else GST will be filed by 20th AUG, 2025. 
GST to be paid by Consignor under Reverse Charge Mechanism(RCM) as per GST.</t>
  </si>
  <si>
    <t xml:space="preserve">Bill Date: 31/07/2025
Bill NO : 12099
Total Amount: 2025.00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</si>
</sst>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6</xdr:col>
      <xdr:colOff>200025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524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6.85546875" customWidth="1"/>
    <col min="9" max="9" width="7" customWidth="1"/>
    <col min="10" max="10" width="9.42578125" bestFit="1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27</v>
      </c>
      <c r="I1" s="20"/>
      <c r="J1" s="20"/>
    </row>
    <row r="2" spans="1:10" s="1" customFormat="1" ht="100.5" customHeight="1">
      <c r="A2" s="21" t="s">
        <v>28</v>
      </c>
      <c r="B2" s="22"/>
      <c r="C2" s="22"/>
      <c r="D2" s="22"/>
      <c r="E2" s="22"/>
      <c r="F2" s="22"/>
      <c r="G2" s="23"/>
      <c r="H2" s="24" t="s">
        <v>32</v>
      </c>
      <c r="I2" s="25"/>
      <c r="J2" s="25"/>
    </row>
    <row r="3" spans="1:10" s="2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5" t="s">
        <v>26</v>
      </c>
    </row>
    <row r="4" spans="1:10">
      <c r="A4" s="3">
        <v>1</v>
      </c>
      <c r="B4" s="3" t="s">
        <v>0</v>
      </c>
      <c r="C4" s="3" t="s">
        <v>9</v>
      </c>
      <c r="D4" s="3" t="s">
        <v>1</v>
      </c>
      <c r="E4" s="4" t="s">
        <v>16</v>
      </c>
      <c r="F4" s="3" t="s">
        <v>14</v>
      </c>
      <c r="G4" s="3">
        <v>6</v>
      </c>
      <c r="H4" s="6">
        <f>VLOOKUP(F4,'[1]ASPHA CHEM'!$C$4:$D$75,2,FALSE)</f>
        <v>35</v>
      </c>
      <c r="I4" s="6">
        <v>20</v>
      </c>
      <c r="J4" s="6">
        <f>G4*H4+I4</f>
        <v>230</v>
      </c>
    </row>
    <row r="5" spans="1:10">
      <c r="A5" s="3">
        <v>2</v>
      </c>
      <c r="B5" s="3" t="s">
        <v>2</v>
      </c>
      <c r="C5" s="3" t="s">
        <v>13</v>
      </c>
      <c r="D5" s="3" t="s">
        <v>8</v>
      </c>
      <c r="E5" s="4" t="s">
        <v>16</v>
      </c>
      <c r="F5" s="3" t="s">
        <v>15</v>
      </c>
      <c r="G5" s="3">
        <v>26</v>
      </c>
      <c r="H5" s="6">
        <f>VLOOKUP(F5,'[1]ASPHA CHEM'!$C$4:$D$75,2,FALSE)</f>
        <v>35</v>
      </c>
      <c r="I5" s="6">
        <v>20</v>
      </c>
      <c r="J5" s="6">
        <f>G5*H5+I5</f>
        <v>930</v>
      </c>
    </row>
    <row r="6" spans="1:10">
      <c r="A6" s="3">
        <v>3</v>
      </c>
      <c r="B6" s="3" t="s">
        <v>3</v>
      </c>
      <c r="C6" s="3" t="s">
        <v>10</v>
      </c>
      <c r="D6" s="3" t="s">
        <v>4</v>
      </c>
      <c r="E6" s="4" t="s">
        <v>16</v>
      </c>
      <c r="F6" s="3" t="s">
        <v>15</v>
      </c>
      <c r="G6" s="3">
        <v>10</v>
      </c>
      <c r="H6" s="6">
        <f>VLOOKUP(F6,'[1]ASPHA CHEM'!$C$4:$D$75,2,FALSE)</f>
        <v>35</v>
      </c>
      <c r="I6" s="6">
        <v>20</v>
      </c>
      <c r="J6" s="6">
        <f t="shared" ref="J6:J8" si="0">G6*H6+I6</f>
        <v>370</v>
      </c>
    </row>
    <row r="7" spans="1:10">
      <c r="A7" s="3">
        <v>4</v>
      </c>
      <c r="B7" s="3" t="s">
        <v>5</v>
      </c>
      <c r="C7" s="3" t="s">
        <v>11</v>
      </c>
      <c r="D7" s="3" t="s">
        <v>6</v>
      </c>
      <c r="E7" s="4" t="s">
        <v>16</v>
      </c>
      <c r="F7" s="3" t="s">
        <v>14</v>
      </c>
      <c r="G7" s="3">
        <v>9</v>
      </c>
      <c r="H7" s="6">
        <f>VLOOKUP(F7,'[1]ASPHA CHEM'!$C$4:$D$75,2,FALSE)</f>
        <v>35</v>
      </c>
      <c r="I7" s="6">
        <v>20</v>
      </c>
      <c r="J7" s="6">
        <f t="shared" si="0"/>
        <v>335</v>
      </c>
    </row>
    <row r="8" spans="1:10">
      <c r="A8" s="3">
        <v>5</v>
      </c>
      <c r="B8" s="3" t="s">
        <v>5</v>
      </c>
      <c r="C8" s="3" t="s">
        <v>12</v>
      </c>
      <c r="D8" s="3" t="s">
        <v>7</v>
      </c>
      <c r="E8" s="4" t="s">
        <v>16</v>
      </c>
      <c r="F8" s="3" t="s">
        <v>14</v>
      </c>
      <c r="G8" s="3">
        <v>4</v>
      </c>
      <c r="H8" s="6">
        <f>VLOOKUP(F8,'[1]ASPHA CHEM'!$C$4:$D$75,2,FALSE)</f>
        <v>35</v>
      </c>
      <c r="I8" s="6">
        <v>20</v>
      </c>
      <c r="J8" s="6">
        <f t="shared" si="0"/>
        <v>160</v>
      </c>
    </row>
    <row r="9" spans="1:10" s="8" customFormat="1">
      <c r="A9" s="10" t="s">
        <v>30</v>
      </c>
      <c r="B9" s="11"/>
      <c r="C9" s="11"/>
      <c r="D9" s="11"/>
      <c r="E9" s="11"/>
      <c r="F9" s="11"/>
      <c r="G9" s="11"/>
      <c r="H9" s="12"/>
      <c r="I9" s="13"/>
      <c r="J9" s="7">
        <f>SUM(J4:J8)</f>
        <v>2025</v>
      </c>
    </row>
    <row r="10" spans="1:10" s="8" customFormat="1" ht="32.25" customHeight="1">
      <c r="A10" s="14" t="s">
        <v>31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 s="8" customFormat="1" ht="32.25" customHeight="1">
      <c r="A11" s="14" t="s">
        <v>29</v>
      </c>
      <c r="B11" s="14"/>
      <c r="C11" s="14"/>
      <c r="D11" s="14"/>
      <c r="E11" s="14"/>
      <c r="F11" s="14"/>
      <c r="G11" s="14"/>
      <c r="H11" s="15"/>
      <c r="I11" s="15"/>
      <c r="J11" s="15"/>
    </row>
    <row r="12" spans="1:10">
      <c r="G12" s="9">
        <f>SUM(G4:G8)</f>
        <v>55</v>
      </c>
    </row>
  </sheetData>
  <sortState ref="B2:G6">
    <sortCondition ref="B2"/>
  </sortState>
  <mergeCells count="7">
    <mergeCell ref="A9:I9"/>
    <mergeCell ref="A10:J10"/>
    <mergeCell ref="A11:J11"/>
    <mergeCell ref="A1:G1"/>
    <mergeCell ref="H1:J1"/>
    <mergeCell ref="A2:G2"/>
    <mergeCell ref="H2:J2"/>
  </mergeCells>
  <conditionalFormatting sqref="C1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2025-08-13T04:22:45Z</dcterms:created>
  <dcterms:modified xsi:type="dcterms:W3CDTF">2025-08-16T05:29:08Z</dcterms:modified>
</cp:coreProperties>
</file>