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8" i="1"/>
  <c r="J5"/>
  <c r="J6"/>
  <c r="J7"/>
  <c r="J4"/>
  <c r="H5"/>
  <c r="H6"/>
  <c r="H7"/>
  <c r="H4"/>
  <c r="G11"/>
</calcChain>
</file>

<file path=xl/sharedStrings.xml><?xml version="1.0" encoding="utf-8"?>
<sst xmlns="http://schemas.openxmlformats.org/spreadsheetml/2006/main" count="36" uniqueCount="31">
  <si>
    <t>27/10/2025</t>
  </si>
  <si>
    <t>1810</t>
  </si>
  <si>
    <t>04/10/2025</t>
  </si>
  <si>
    <t>1628</t>
  </si>
  <si>
    <t>24/10/2025</t>
  </si>
  <si>
    <t>1804</t>
  </si>
  <si>
    <t>1789</t>
  </si>
  <si>
    <t>PURI</t>
  </si>
  <si>
    <t>JALESWAR</t>
  </si>
  <si>
    <t>KHANDAPADA</t>
  </si>
  <si>
    <t>CTC</t>
  </si>
  <si>
    <t>DO/11086</t>
  </si>
  <si>
    <t>JA/12039</t>
  </si>
  <si>
    <t>JA/13053</t>
  </si>
  <si>
    <t>JA/13084</t>
  </si>
  <si>
    <t>INVOICE
PRAGATI LOGISTICS,SAMANTA SAHI KHUNTIA LANE,8984191006
GST No:21AGHPB9356M1Z9</t>
  </si>
  <si>
    <t>To,
M/s PHARMACEUTICALS INSTITUTE OF INDIA PVT LTD
Address: PLOT NO. : 43, KHATA NO. : 134/95, BANIKA, MANGULI
CUTTACK-754025, ODISHA,8342094521
GST No: 21AAFCP7043L1ZE</t>
  </si>
  <si>
    <t xml:space="preserve">Bill Date: 31/08/2025
Bill NO :  14515
Total Amount:  2655.00
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</si>
  <si>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</si>
  <si>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</si>
  <si>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</si>
  <si>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</si>
  <si>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</si>
  <si>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</si>
  <si>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</si>
  <si>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</si>
  <si>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</si>
  <si>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</si>
  <si>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Thanking you for your business.
PRAGATI LOGISTICS</t>
  </si>
  <si>
    <t>Kindly, verify &amp; confirm within 7 days, else GST will be filed by 20th OCT, 2025. 
GST to be paid by Consignor under Reverse Charge Mechanism(RCM) as per GST.</t>
  </si>
  <si>
    <t>(RUPEES ONE THOUSAND THREE HUNDRED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</si>
</sst>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6</xdr:col>
      <xdr:colOff>180975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35528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L5" sqref="L5"/>
    </sheetView>
  </sheetViews>
  <sheetFormatPr defaultRowHeight="15"/>
  <cols>
    <col min="1" max="1" width="2.85546875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85546875" bestFit="1" customWidth="1"/>
    <col min="7" max="7" width="5.42578125" bestFit="1" customWidth="1"/>
    <col min="8" max="8" width="8" customWidth="1"/>
    <col min="9" max="9" width="8.42578125" customWidth="1"/>
  </cols>
  <sheetData>
    <row r="1" spans="1:10" s="1" customFormat="1" ht="90" customHeight="1">
      <c r="A1" s="16"/>
      <c r="B1" s="17"/>
      <c r="C1" s="17"/>
      <c r="D1" s="17"/>
      <c r="E1" s="17"/>
      <c r="F1" s="17"/>
      <c r="G1" s="18"/>
      <c r="H1" s="19" t="s">
        <v>15</v>
      </c>
      <c r="I1" s="20"/>
      <c r="J1" s="20"/>
    </row>
    <row r="2" spans="1:10" s="1" customFormat="1" ht="93" customHeight="1">
      <c r="A2" s="21" t="s">
        <v>16</v>
      </c>
      <c r="B2" s="22"/>
      <c r="C2" s="22"/>
      <c r="D2" s="22"/>
      <c r="E2" s="22"/>
      <c r="F2" s="22"/>
      <c r="G2" s="23"/>
      <c r="H2" s="19" t="s">
        <v>17</v>
      </c>
      <c r="I2" s="20"/>
      <c r="J2" s="20"/>
    </row>
    <row r="3" spans="1:10" s="2" customFormat="1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</row>
    <row r="4" spans="1:10">
      <c r="A4" s="4">
        <v>1</v>
      </c>
      <c r="B4" s="4" t="s">
        <v>2</v>
      </c>
      <c r="C4" s="4" t="s">
        <v>12</v>
      </c>
      <c r="D4" s="4" t="s">
        <v>3</v>
      </c>
      <c r="E4" s="5" t="s">
        <v>10</v>
      </c>
      <c r="F4" s="4" t="s">
        <v>8</v>
      </c>
      <c r="G4" s="4">
        <v>15</v>
      </c>
      <c r="H4" s="9">
        <f>VLOOKUP(F4,'[1]ASPHA CHEM'!$C$4:$D$75,2,FALSE)</f>
        <v>35</v>
      </c>
      <c r="I4" s="9">
        <v>20</v>
      </c>
      <c r="J4" s="9">
        <f>G4*H4+I4</f>
        <v>545</v>
      </c>
    </row>
    <row r="5" spans="1:10">
      <c r="A5" s="4">
        <v>2</v>
      </c>
      <c r="B5" s="4" t="s">
        <v>4</v>
      </c>
      <c r="C5" s="4" t="s">
        <v>13</v>
      </c>
      <c r="D5" s="4" t="s">
        <v>5</v>
      </c>
      <c r="E5" s="5" t="s">
        <v>10</v>
      </c>
      <c r="F5" s="4" t="s">
        <v>9</v>
      </c>
      <c r="G5" s="4">
        <v>13</v>
      </c>
      <c r="H5" s="9">
        <f>VLOOKUP(F5,'[1]ASPHA CHEM'!$C$4:$D$75,2,FALSE)</f>
        <v>35</v>
      </c>
      <c r="I5" s="9">
        <v>20</v>
      </c>
      <c r="J5" s="9">
        <f t="shared" ref="J5:J7" si="0">G5*H5+I5</f>
        <v>475</v>
      </c>
    </row>
    <row r="6" spans="1:10">
      <c r="A6" s="4">
        <v>3</v>
      </c>
      <c r="B6" s="4" t="s">
        <v>4</v>
      </c>
      <c r="C6" s="4" t="s">
        <v>14</v>
      </c>
      <c r="D6" s="4" t="s">
        <v>6</v>
      </c>
      <c r="E6" s="5" t="s">
        <v>10</v>
      </c>
      <c r="F6" s="4" t="s">
        <v>8</v>
      </c>
      <c r="G6" s="4">
        <v>5</v>
      </c>
      <c r="H6" s="9">
        <f>VLOOKUP(F6,'[1]ASPHA CHEM'!$C$4:$D$75,2,FALSE)</f>
        <v>35</v>
      </c>
      <c r="I6" s="9">
        <v>20</v>
      </c>
      <c r="J6" s="9">
        <f t="shared" si="0"/>
        <v>195</v>
      </c>
    </row>
    <row r="7" spans="1:10">
      <c r="A7" s="4">
        <v>4</v>
      </c>
      <c r="B7" s="4" t="s">
        <v>0</v>
      </c>
      <c r="C7" s="4" t="s">
        <v>11</v>
      </c>
      <c r="D7" s="4" t="s">
        <v>1</v>
      </c>
      <c r="E7" s="5" t="s">
        <v>10</v>
      </c>
      <c r="F7" s="4" t="s">
        <v>7</v>
      </c>
      <c r="G7" s="4">
        <v>2</v>
      </c>
      <c r="H7" s="9">
        <f>VLOOKUP(F7,'[1]ASPHA CHEM'!$C$4:$D$75,2,FALSE)</f>
        <v>35</v>
      </c>
      <c r="I7" s="9">
        <v>20</v>
      </c>
      <c r="J7" s="9">
        <f t="shared" si="0"/>
        <v>90</v>
      </c>
    </row>
    <row r="8" spans="1:10" s="8" customFormat="1">
      <c r="A8" s="10" t="s">
        <v>30</v>
      </c>
      <c r="B8" s="11"/>
      <c r="C8" s="11"/>
      <c r="D8" s="11"/>
      <c r="E8" s="11"/>
      <c r="F8" s="11"/>
      <c r="G8" s="11"/>
      <c r="H8" s="12"/>
      <c r="I8" s="13"/>
      <c r="J8" s="7">
        <f>SUM(J3:J7)</f>
        <v>1305</v>
      </c>
    </row>
    <row r="9" spans="1:10" s="8" customFormat="1" ht="32.25" customHeight="1">
      <c r="A9" s="14" t="s">
        <v>29</v>
      </c>
      <c r="B9" s="14"/>
      <c r="C9" s="14"/>
      <c r="D9" s="14"/>
      <c r="E9" s="14"/>
      <c r="F9" s="14"/>
      <c r="G9" s="14"/>
      <c r="H9" s="15"/>
      <c r="I9" s="15"/>
      <c r="J9" s="15"/>
    </row>
    <row r="10" spans="1:10" s="8" customFormat="1" ht="32.25" customHeight="1">
      <c r="A10" s="14" t="s">
        <v>28</v>
      </c>
      <c r="B10" s="14"/>
      <c r="C10" s="14"/>
      <c r="D10" s="14"/>
      <c r="E10" s="14"/>
      <c r="F10" s="14"/>
      <c r="G10" s="14"/>
      <c r="H10" s="15"/>
      <c r="I10" s="15"/>
      <c r="J10" s="15"/>
    </row>
    <row r="11" spans="1:10">
      <c r="G11" s="3">
        <f>SUM(G3:G7)</f>
        <v>35</v>
      </c>
    </row>
  </sheetData>
  <sortState ref="B2:G6">
    <sortCondition ref="B2"/>
  </sortState>
  <mergeCells count="7">
    <mergeCell ref="A8:I8"/>
    <mergeCell ref="A9:J9"/>
    <mergeCell ref="A10:J10"/>
    <mergeCell ref="A1:G1"/>
    <mergeCell ref="H1:J1"/>
    <mergeCell ref="A2:G2"/>
    <mergeCell ref="H2:J2"/>
  </mergeCells>
  <conditionalFormatting sqref="C1">
    <cfRule type="duplicateValues" dxfId="1" priority="2"/>
  </conditionalFormatting>
  <conditionalFormatting sqref="C8:C1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2025-11-14T11:19:56Z</dcterms:created>
  <dcterms:modified xsi:type="dcterms:W3CDTF">2025-11-15T05:11:01Z</dcterms:modified>
</cp:coreProperties>
</file>