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85" windowWidth="19440" windowHeight="6600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J11" i="1"/>
  <c r="J10"/>
  <c r="J9"/>
  <c r="J8"/>
  <c r="J6"/>
  <c r="J5"/>
  <c r="J4"/>
  <c r="H6"/>
  <c r="H7"/>
  <c r="J7" s="1"/>
  <c r="H4"/>
  <c r="J12" l="1"/>
</calcChain>
</file>

<file path=xl/sharedStrings.xml><?xml version="1.0" encoding="utf-8"?>
<sst xmlns="http://schemas.openxmlformats.org/spreadsheetml/2006/main" count="56" uniqueCount="46">
  <si>
    <t>PHARMACEUTICALS INSTITUTE OF INDIA
Address:ASPHA HOUSE SANTA SAHI-753001 ODISHA,CUTTACK,6712421687
GST No:21AACHV7592L1ZN
C &amp; F Name:</t>
  </si>
  <si>
    <t>Sl No</t>
  </si>
  <si>
    <t>07/5/2021</t>
  </si>
  <si>
    <t>382</t>
  </si>
  <si>
    <t>11/5/2021</t>
  </si>
  <si>
    <t>435</t>
  </si>
  <si>
    <t>15/5/2021</t>
  </si>
  <si>
    <t>453</t>
  </si>
  <si>
    <t>18/5/2021</t>
  </si>
  <si>
    <t>480</t>
  </si>
  <si>
    <t>19/5/2021</t>
  </si>
  <si>
    <t>502</t>
  </si>
  <si>
    <t>25/5/2021</t>
  </si>
  <si>
    <t>595</t>
  </si>
  <si>
    <t>27/5/2021</t>
  </si>
  <si>
    <t>D-9508</t>
  </si>
  <si>
    <t>582/357</t>
  </si>
  <si>
    <t>29/5/2021</t>
  </si>
  <si>
    <t>395</t>
  </si>
  <si>
    <t>Kindly, verify &amp; confirm within 7 days, else GST will be filed by 20th May, 2021. 
GST to be paid by Consignor under Reverse Charge Mechanism(RCM) as per GST.</t>
  </si>
  <si>
    <t>Thanking you for your business.
PRAGATI LOGISTICS</t>
  </si>
  <si>
    <t>DATE</t>
  </si>
  <si>
    <t>LR NO</t>
  </si>
  <si>
    <t>JALESWAR</t>
  </si>
  <si>
    <t>BAHADA</t>
  </si>
  <si>
    <t>ASURALI</t>
  </si>
  <si>
    <t>BHADRAK</t>
  </si>
  <si>
    <t>KHANDAPADA</t>
  </si>
  <si>
    <t>CTC</t>
  </si>
  <si>
    <t>FROM</t>
  </si>
  <si>
    <t>TO</t>
  </si>
  <si>
    <t>INV NO</t>
  </si>
  <si>
    <t>CASE</t>
  </si>
  <si>
    <t>RATE</t>
  </si>
  <si>
    <t>LR CH.</t>
  </si>
  <si>
    <t>AMOUNT</t>
  </si>
  <si>
    <t>PL/MA/00277</t>
  </si>
  <si>
    <t>PL/DO/00346</t>
  </si>
  <si>
    <t>PL/MA/00465</t>
  </si>
  <si>
    <t>PL/MA/00554</t>
  </si>
  <si>
    <t>PL/DO/00547</t>
  </si>
  <si>
    <t>PL/MA/00821</t>
  </si>
  <si>
    <t>PL/JA/01199</t>
  </si>
  <si>
    <t>INVOICE
PRAGATI LOGISTICS,SAMANTA SAHI KHUNTIA LANE,8984191006
GST No:21AGHPB9356M1Z9               HSN CODE-996791</t>
  </si>
  <si>
    <t>Bill Date:05/31/2021
Bill #:Inv-4161/21-22
Total Amount:2995.00
Bill Range:05/01/2021 to 05/31/2021</t>
  </si>
  <si>
    <t>(RUPEES TWO THOUSAND NINE HUNDRED NINETY FIVE ONLY)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</si>
</sst>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3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2" xfId="0" applyNumberFormat="1" applyFont="1" applyBorder="1" applyAlignment="1">
      <alignment horizontal="right" vertical="center" wrapText="1"/>
    </xf>
    <xf numFmtId="2" fontId="1" fillId="0" borderId="3" xfId="0" applyNumberFormat="1" applyFont="1" applyBorder="1" applyAlignment="1">
      <alignment horizontal="right" vertical="center" wrapText="1"/>
    </xf>
    <xf numFmtId="2" fontId="1" fillId="0" borderId="4" xfId="0" applyNumberFormat="1" applyFont="1" applyBorder="1" applyAlignment="1">
      <alignment horizontal="right"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wrapText="1"/>
    </xf>
    <xf numFmtId="0" fontId="1" fillId="0" borderId="3" xfId="0" applyNumberFormat="1" applyFont="1" applyBorder="1" applyAlignment="1">
      <alignment horizontal="center" wrapText="1"/>
    </xf>
    <xf numFmtId="0" fontId="1" fillId="0" borderId="4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371474</xdr:colOff>
      <xdr:row>0</xdr:row>
      <xdr:rowOff>1085850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619624" cy="10858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mm/Desktop/QUOTATION_2021-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DEVI DISTRIBUTOR &amp; MOHINI MKTN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4">
          <cell r="C4" t="str">
            <v>ANANTAPUR</v>
          </cell>
          <cell r="D4">
            <v>25</v>
          </cell>
          <cell r="E4">
            <v>28</v>
          </cell>
          <cell r="F4">
            <v>35</v>
          </cell>
        </row>
        <row r="5">
          <cell r="C5" t="str">
            <v>ANGUL</v>
          </cell>
          <cell r="D5">
            <v>17</v>
          </cell>
          <cell r="E5">
            <v>28</v>
          </cell>
          <cell r="F5">
            <v>35</v>
          </cell>
        </row>
        <row r="6">
          <cell r="C6" t="str">
            <v>ATHGARH</v>
          </cell>
          <cell r="D6">
            <v>25</v>
          </cell>
          <cell r="E6">
            <v>28</v>
          </cell>
          <cell r="F6">
            <v>35</v>
          </cell>
        </row>
        <row r="7">
          <cell r="C7" t="str">
            <v>BALAKATI</v>
          </cell>
          <cell r="D7">
            <v>25</v>
          </cell>
          <cell r="E7">
            <v>28</v>
          </cell>
          <cell r="F7">
            <v>35</v>
          </cell>
        </row>
        <row r="8">
          <cell r="C8" t="str">
            <v>BALASORE</v>
          </cell>
          <cell r="D8">
            <v>15</v>
          </cell>
          <cell r="E8">
            <v>28</v>
          </cell>
          <cell r="F8">
            <v>35</v>
          </cell>
        </row>
        <row r="9">
          <cell r="C9" t="str">
            <v>BALIKUDA</v>
          </cell>
          <cell r="D9">
            <v>25</v>
          </cell>
          <cell r="E9">
            <v>28</v>
          </cell>
          <cell r="F9">
            <v>35</v>
          </cell>
        </row>
        <row r="10">
          <cell r="C10" t="str">
            <v>BARIPADA</v>
          </cell>
          <cell r="D10">
            <v>18</v>
          </cell>
          <cell r="E10">
            <v>28</v>
          </cell>
          <cell r="F10">
            <v>35</v>
          </cell>
        </row>
        <row r="11">
          <cell r="C11" t="str">
            <v>BASUDEVPUR</v>
          </cell>
          <cell r="D11">
            <v>30</v>
          </cell>
          <cell r="E11">
            <v>28</v>
          </cell>
          <cell r="F11">
            <v>35</v>
          </cell>
        </row>
        <row r="12">
          <cell r="C12" t="str">
            <v>BHADRAK</v>
          </cell>
          <cell r="D12">
            <v>15</v>
          </cell>
          <cell r="E12">
            <v>28</v>
          </cell>
          <cell r="F12">
            <v>35</v>
          </cell>
        </row>
        <row r="13">
          <cell r="C13" t="str">
            <v>BHUBANESWAR</v>
          </cell>
          <cell r="D13">
            <v>15</v>
          </cell>
          <cell r="E13">
            <v>28</v>
          </cell>
          <cell r="F13">
            <v>35</v>
          </cell>
        </row>
        <row r="14">
          <cell r="C14" t="str">
            <v>BINJHARPUR</v>
          </cell>
          <cell r="D14">
            <v>25</v>
          </cell>
          <cell r="E14">
            <v>28</v>
          </cell>
          <cell r="F14">
            <v>35</v>
          </cell>
        </row>
        <row r="15">
          <cell r="C15" t="str">
            <v>CHOUDWAR</v>
          </cell>
          <cell r="D15">
            <v>15</v>
          </cell>
          <cell r="E15">
            <v>28</v>
          </cell>
          <cell r="F15">
            <v>35</v>
          </cell>
        </row>
        <row r="16">
          <cell r="C16" t="str">
            <v>DHENKANAL</v>
          </cell>
          <cell r="D16">
            <v>15</v>
          </cell>
          <cell r="E16">
            <v>28</v>
          </cell>
          <cell r="F16">
            <v>35</v>
          </cell>
        </row>
        <row r="17">
          <cell r="C17" t="str">
            <v>JAGATSINGPUR</v>
          </cell>
          <cell r="D17">
            <v>15</v>
          </cell>
          <cell r="E17">
            <v>28</v>
          </cell>
          <cell r="F17">
            <v>35</v>
          </cell>
        </row>
        <row r="18">
          <cell r="C18" t="str">
            <v>JAJPUR TOWN</v>
          </cell>
          <cell r="D18">
            <v>20</v>
          </cell>
          <cell r="E18">
            <v>28</v>
          </cell>
          <cell r="F18">
            <v>35</v>
          </cell>
        </row>
        <row r="19">
          <cell r="C19" t="str">
            <v>JARKA</v>
          </cell>
          <cell r="D19">
            <v>20</v>
          </cell>
          <cell r="E19">
            <v>28</v>
          </cell>
          <cell r="F19">
            <v>35</v>
          </cell>
        </row>
        <row r="20">
          <cell r="C20" t="str">
            <v>JATNI</v>
          </cell>
          <cell r="D20">
            <v>15</v>
          </cell>
          <cell r="E20">
            <v>28</v>
          </cell>
          <cell r="F20">
            <v>35</v>
          </cell>
        </row>
        <row r="21">
          <cell r="C21" t="str">
            <v>KAMAKHYANAGAR</v>
          </cell>
          <cell r="D21">
            <v>25</v>
          </cell>
          <cell r="E21">
            <v>28</v>
          </cell>
          <cell r="F21">
            <v>35</v>
          </cell>
        </row>
        <row r="22">
          <cell r="C22" t="str">
            <v>KANPUR</v>
          </cell>
          <cell r="D22">
            <v>30</v>
          </cell>
          <cell r="E22">
            <v>28</v>
          </cell>
          <cell r="F22">
            <v>35</v>
          </cell>
        </row>
        <row r="23">
          <cell r="C23" t="str">
            <v>KENDRAPARA</v>
          </cell>
          <cell r="D23">
            <v>20</v>
          </cell>
          <cell r="E23">
            <v>28</v>
          </cell>
          <cell r="F23">
            <v>35</v>
          </cell>
        </row>
        <row r="24">
          <cell r="C24" t="str">
            <v>KEONJHAR</v>
          </cell>
          <cell r="D24">
            <v>20</v>
          </cell>
          <cell r="E24">
            <v>28</v>
          </cell>
          <cell r="F24">
            <v>35</v>
          </cell>
        </row>
        <row r="25">
          <cell r="C25" t="str">
            <v>KHUNTA</v>
          </cell>
          <cell r="D25">
            <v>30</v>
          </cell>
          <cell r="E25">
            <v>28</v>
          </cell>
          <cell r="F25">
            <v>35</v>
          </cell>
        </row>
        <row r="26">
          <cell r="C26" t="str">
            <v>KHURDA</v>
          </cell>
          <cell r="D26">
            <v>15</v>
          </cell>
          <cell r="E26">
            <v>28</v>
          </cell>
          <cell r="F26">
            <v>35</v>
          </cell>
        </row>
        <row r="27">
          <cell r="C27" t="str">
            <v>NEMALA</v>
          </cell>
          <cell r="D27">
            <v>25</v>
          </cell>
          <cell r="E27">
            <v>28</v>
          </cell>
          <cell r="F27">
            <v>35</v>
          </cell>
        </row>
        <row r="28">
          <cell r="C28" t="str">
            <v>NIMAPARA</v>
          </cell>
          <cell r="D28">
            <v>25</v>
          </cell>
          <cell r="E28">
            <v>28</v>
          </cell>
          <cell r="F28">
            <v>35</v>
          </cell>
        </row>
        <row r="29">
          <cell r="C29" t="str">
            <v>PANIKOILI</v>
          </cell>
          <cell r="D29">
            <v>17</v>
          </cell>
          <cell r="E29">
            <v>28</v>
          </cell>
          <cell r="F29">
            <v>35</v>
          </cell>
        </row>
        <row r="30">
          <cell r="C30" t="str">
            <v>PARADEEP</v>
          </cell>
          <cell r="D30">
            <v>20</v>
          </cell>
          <cell r="E30">
            <v>28</v>
          </cell>
          <cell r="F30">
            <v>35</v>
          </cell>
        </row>
        <row r="31">
          <cell r="C31" t="str">
            <v>PIPILI</v>
          </cell>
          <cell r="D31">
            <v>20</v>
          </cell>
          <cell r="E31">
            <v>28</v>
          </cell>
          <cell r="F31">
            <v>35</v>
          </cell>
        </row>
        <row r="32">
          <cell r="C32" t="str">
            <v>PURI</v>
          </cell>
          <cell r="D32">
            <v>17</v>
          </cell>
          <cell r="E32">
            <v>28</v>
          </cell>
          <cell r="F32">
            <v>35</v>
          </cell>
        </row>
        <row r="33">
          <cell r="C33" t="str">
            <v>RAHAMA</v>
          </cell>
          <cell r="D33">
            <v>20</v>
          </cell>
          <cell r="E33">
            <v>28</v>
          </cell>
          <cell r="F33">
            <v>35</v>
          </cell>
        </row>
        <row r="34">
          <cell r="C34" t="str">
            <v>RAJNAGAR</v>
          </cell>
          <cell r="D34">
            <v>30</v>
          </cell>
          <cell r="E34">
            <v>28</v>
          </cell>
          <cell r="F34">
            <v>35</v>
          </cell>
        </row>
        <row r="35">
          <cell r="C35" t="str">
            <v>SALIPUR</v>
          </cell>
          <cell r="D35">
            <v>17</v>
          </cell>
          <cell r="E35">
            <v>28</v>
          </cell>
          <cell r="F35">
            <v>35</v>
          </cell>
        </row>
        <row r="36">
          <cell r="C36" t="str">
            <v>SORO</v>
          </cell>
          <cell r="D36">
            <v>22</v>
          </cell>
          <cell r="E36">
            <v>28</v>
          </cell>
          <cell r="F36">
            <v>35</v>
          </cell>
        </row>
        <row r="37">
          <cell r="C37" t="str">
            <v>TALCHER</v>
          </cell>
          <cell r="D37">
            <v>17</v>
          </cell>
          <cell r="E37">
            <v>28</v>
          </cell>
          <cell r="F37">
            <v>35</v>
          </cell>
        </row>
        <row r="38">
          <cell r="C38" t="str">
            <v>ASKA</v>
          </cell>
          <cell r="D38">
            <v>25</v>
          </cell>
          <cell r="E38">
            <v>28</v>
          </cell>
          <cell r="F38">
            <v>35</v>
          </cell>
        </row>
        <row r="39">
          <cell r="C39" t="str">
            <v>BALUGAON</v>
          </cell>
          <cell r="D39">
            <v>17</v>
          </cell>
          <cell r="E39">
            <v>28</v>
          </cell>
          <cell r="F39">
            <v>35</v>
          </cell>
        </row>
        <row r="40">
          <cell r="C40" t="str">
            <v>BARBIL</v>
          </cell>
          <cell r="D40">
            <v>25</v>
          </cell>
        </row>
        <row r="41">
          <cell r="C41" t="str">
            <v>BERHAMPUR</v>
          </cell>
          <cell r="D41">
            <v>15</v>
          </cell>
          <cell r="E41">
            <v>28</v>
          </cell>
          <cell r="F41">
            <v>35</v>
          </cell>
        </row>
        <row r="42">
          <cell r="C42" t="str">
            <v>JAJPUR ROAD</v>
          </cell>
          <cell r="D42">
            <v>20</v>
          </cell>
          <cell r="E42">
            <v>28</v>
          </cell>
          <cell r="F42">
            <v>35</v>
          </cell>
        </row>
        <row r="43">
          <cell r="C43" t="str">
            <v>JEYPORE</v>
          </cell>
          <cell r="D43">
            <v>30</v>
          </cell>
        </row>
        <row r="44">
          <cell r="C44" t="str">
            <v>NABARANGPUR</v>
          </cell>
          <cell r="D44">
            <v>35</v>
          </cell>
        </row>
        <row r="45">
          <cell r="C45" t="str">
            <v>ROURKELA</v>
          </cell>
          <cell r="D45">
            <v>20</v>
          </cell>
        </row>
        <row r="46">
          <cell r="C46" t="str">
            <v>SAMBALPUR</v>
          </cell>
          <cell r="D46">
            <v>15</v>
          </cell>
        </row>
        <row r="47">
          <cell r="C47" t="str">
            <v>MALKANGIRI</v>
          </cell>
          <cell r="D47">
            <v>40</v>
          </cell>
        </row>
        <row r="48">
          <cell r="C48" t="str">
            <v>UMERKOT</v>
          </cell>
          <cell r="D48">
            <v>35</v>
          </cell>
        </row>
        <row r="49">
          <cell r="C49" t="str">
            <v>UDALA</v>
          </cell>
          <cell r="D49">
            <v>30</v>
          </cell>
          <cell r="E49">
            <v>28</v>
          </cell>
          <cell r="F49">
            <v>35</v>
          </cell>
        </row>
        <row r="50">
          <cell r="C50" t="str">
            <v>JALESWAR</v>
          </cell>
          <cell r="D50">
            <v>25</v>
          </cell>
          <cell r="E50">
            <v>28</v>
          </cell>
          <cell r="F50">
            <v>35</v>
          </cell>
        </row>
        <row r="51">
          <cell r="C51" t="str">
            <v>ASURALI</v>
          </cell>
          <cell r="D51">
            <v>25</v>
          </cell>
          <cell r="E51">
            <v>28</v>
          </cell>
          <cell r="F51">
            <v>35</v>
          </cell>
        </row>
        <row r="52">
          <cell r="C52" t="str">
            <v>PARJANG</v>
          </cell>
          <cell r="D52">
            <v>25</v>
          </cell>
          <cell r="E52">
            <v>28</v>
          </cell>
          <cell r="F52">
            <v>35</v>
          </cell>
        </row>
        <row r="53">
          <cell r="C53" t="str">
            <v>KORAPUT</v>
          </cell>
          <cell r="D53">
            <v>35</v>
          </cell>
        </row>
        <row r="54">
          <cell r="C54" t="str">
            <v>NAYAGARH</v>
          </cell>
          <cell r="D54">
            <v>20</v>
          </cell>
          <cell r="E54">
            <v>28</v>
          </cell>
          <cell r="F54">
            <v>35</v>
          </cell>
        </row>
        <row r="55">
          <cell r="C55" t="str">
            <v>BEGUNIA</v>
          </cell>
          <cell r="D55">
            <v>23</v>
          </cell>
          <cell r="E55">
            <v>28</v>
          </cell>
          <cell r="F55">
            <v>35</v>
          </cell>
        </row>
        <row r="56">
          <cell r="C56" t="str">
            <v>BAISINGA</v>
          </cell>
          <cell r="D56">
            <v>30</v>
          </cell>
        </row>
        <row r="57">
          <cell r="C57" t="str">
            <v>NISCHINTKOILI</v>
          </cell>
          <cell r="D57">
            <v>20</v>
          </cell>
          <cell r="E57">
            <v>28</v>
          </cell>
          <cell r="F57">
            <v>35</v>
          </cell>
        </row>
        <row r="58">
          <cell r="C58" t="str">
            <v>UTTARA</v>
          </cell>
          <cell r="D58">
            <v>17</v>
          </cell>
          <cell r="E58">
            <v>28</v>
          </cell>
          <cell r="F58">
            <v>35</v>
          </cell>
        </row>
        <row r="59">
          <cell r="C59" t="str">
            <v>CHAKAPADA</v>
          </cell>
          <cell r="D59">
            <v>25</v>
          </cell>
          <cell r="E59">
            <v>28</v>
          </cell>
          <cell r="F59">
            <v>35</v>
          </cell>
        </row>
        <row r="60">
          <cell r="C60" t="str">
            <v>BOLANGIR</v>
          </cell>
          <cell r="D60">
            <v>35</v>
          </cell>
        </row>
        <row r="61">
          <cell r="C61" t="str">
            <v>CHHENAPADI</v>
          </cell>
          <cell r="D61">
            <v>30</v>
          </cell>
          <cell r="E61">
            <v>28</v>
          </cell>
          <cell r="F61">
            <v>35</v>
          </cell>
        </row>
        <row r="62">
          <cell r="C62" t="str">
            <v>PATTAMUNDAI</v>
          </cell>
          <cell r="E62">
            <v>28</v>
          </cell>
          <cell r="F62">
            <v>35</v>
          </cell>
        </row>
        <row r="63">
          <cell r="C63" t="str">
            <v>JANLA</v>
          </cell>
          <cell r="E63">
            <v>28</v>
          </cell>
          <cell r="F63">
            <v>35</v>
          </cell>
        </row>
        <row r="64">
          <cell r="C64" t="str">
            <v>KANAKPUR</v>
          </cell>
          <cell r="E64">
            <v>28</v>
          </cell>
          <cell r="F64">
            <v>35</v>
          </cell>
        </row>
        <row r="65">
          <cell r="C65" t="str">
            <v>RAJGANGPUR</v>
          </cell>
          <cell r="E65">
            <v>50</v>
          </cell>
          <cell r="F65">
            <v>57</v>
          </cell>
        </row>
        <row r="66">
          <cell r="C66" t="str">
            <v>CHHATRAPUR</v>
          </cell>
          <cell r="E66">
            <v>28</v>
          </cell>
          <cell r="F66">
            <v>35</v>
          </cell>
        </row>
        <row r="67">
          <cell r="C67" t="str">
            <v>BOLGARH</v>
          </cell>
          <cell r="E67">
            <v>28</v>
          </cell>
          <cell r="F67">
            <v>35</v>
          </cell>
        </row>
        <row r="68">
          <cell r="C68" t="str">
            <v>KAKADAJODI</v>
          </cell>
          <cell r="E68">
            <v>28</v>
          </cell>
          <cell r="F68">
            <v>35</v>
          </cell>
        </row>
        <row r="69">
          <cell r="C69" t="str">
            <v>BETONATI</v>
          </cell>
          <cell r="E69">
            <v>40</v>
          </cell>
          <cell r="F69">
            <v>47</v>
          </cell>
        </row>
        <row r="70">
          <cell r="C70" t="str">
            <v>SIMILIGUDA</v>
          </cell>
          <cell r="F70">
            <v>65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"/>
  <sheetViews>
    <sheetView tabSelected="1" workbookViewId="0">
      <selection activeCell="L8" sqref="L8"/>
    </sheetView>
  </sheetViews>
  <sheetFormatPr defaultRowHeight="15"/>
  <cols>
    <col min="1" max="1" width="5.28515625" style="1" customWidth="1"/>
    <col min="2" max="2" width="11.28515625" style="1" customWidth="1"/>
    <col min="3" max="3" width="15" style="1" customWidth="1"/>
    <col min="4" max="4" width="8.5703125" style="1" customWidth="1"/>
    <col min="5" max="5" width="15.140625" style="1" customWidth="1"/>
    <col min="6" max="6" width="8.42578125" style="1" customWidth="1"/>
    <col min="7" max="7" width="6.140625" style="1" customWidth="1"/>
    <col min="8" max="8" width="9.5703125" style="2" customWidth="1"/>
    <col min="9" max="9" width="7.7109375" style="2" customWidth="1"/>
    <col min="10" max="10" width="9.140625" style="1" customWidth="1"/>
    <col min="11" max="16384" width="9.140625" style="1"/>
  </cols>
  <sheetData>
    <row r="1" spans="1:10" ht="90" customHeight="1">
      <c r="A1" s="21"/>
      <c r="B1" s="22"/>
      <c r="C1" s="22"/>
      <c r="D1" s="22"/>
      <c r="E1" s="22"/>
      <c r="F1" s="22"/>
      <c r="G1" s="23"/>
      <c r="H1" s="15" t="s">
        <v>43</v>
      </c>
      <c r="I1" s="16"/>
      <c r="J1" s="17"/>
    </row>
    <row r="2" spans="1:10" ht="90" customHeight="1">
      <c r="A2" s="18" t="s">
        <v>0</v>
      </c>
      <c r="B2" s="19"/>
      <c r="C2" s="19"/>
      <c r="D2" s="19"/>
      <c r="E2" s="19"/>
      <c r="F2" s="19"/>
      <c r="G2" s="20"/>
      <c r="H2" s="18" t="s">
        <v>44</v>
      </c>
      <c r="I2" s="19"/>
      <c r="J2" s="20"/>
    </row>
    <row r="3" spans="1:10" s="3" customFormat="1" ht="30">
      <c r="A3" s="5" t="s">
        <v>1</v>
      </c>
      <c r="B3" s="5" t="s">
        <v>21</v>
      </c>
      <c r="C3" s="5" t="s">
        <v>22</v>
      </c>
      <c r="D3" s="5" t="s">
        <v>29</v>
      </c>
      <c r="E3" s="6" t="s">
        <v>30</v>
      </c>
      <c r="F3" s="5" t="s">
        <v>31</v>
      </c>
      <c r="G3" s="5" t="s">
        <v>32</v>
      </c>
      <c r="H3" s="7" t="s">
        <v>33</v>
      </c>
      <c r="I3" s="7" t="s">
        <v>34</v>
      </c>
      <c r="J3" s="7" t="s">
        <v>35</v>
      </c>
    </row>
    <row r="4" spans="1:10">
      <c r="A4" s="4">
        <v>1</v>
      </c>
      <c r="B4" s="4" t="s">
        <v>2</v>
      </c>
      <c r="C4" s="9" t="s">
        <v>36</v>
      </c>
      <c r="D4" s="9" t="s">
        <v>28</v>
      </c>
      <c r="E4" s="4" t="s">
        <v>23</v>
      </c>
      <c r="F4" s="4" t="s">
        <v>3</v>
      </c>
      <c r="G4" s="4">
        <v>14</v>
      </c>
      <c r="H4" s="8">
        <f>VLOOKUP(E4,'[1]ASPHA CHEM'!$C$4:$F$70,4,FALSE)</f>
        <v>35</v>
      </c>
      <c r="I4" s="8">
        <v>20</v>
      </c>
      <c r="J4" s="8">
        <f>G4*H4+I4</f>
        <v>510</v>
      </c>
    </row>
    <row r="5" spans="1:10">
      <c r="A5" s="4">
        <v>2</v>
      </c>
      <c r="B5" s="4" t="s">
        <v>4</v>
      </c>
      <c r="C5" s="4" t="s">
        <v>37</v>
      </c>
      <c r="D5" s="9" t="s">
        <v>28</v>
      </c>
      <c r="E5" s="4" t="s">
        <v>24</v>
      </c>
      <c r="F5" s="4" t="s">
        <v>5</v>
      </c>
      <c r="G5" s="4">
        <v>19</v>
      </c>
      <c r="H5" s="8">
        <v>35</v>
      </c>
      <c r="I5" s="8">
        <v>20</v>
      </c>
      <c r="J5" s="8">
        <f t="shared" ref="J5:J11" si="0">G5*H5+I5</f>
        <v>685</v>
      </c>
    </row>
    <row r="6" spans="1:10">
      <c r="A6" s="4">
        <v>3</v>
      </c>
      <c r="B6" s="4" t="s">
        <v>6</v>
      </c>
      <c r="C6" s="4" t="s">
        <v>38</v>
      </c>
      <c r="D6" s="9" t="s">
        <v>28</v>
      </c>
      <c r="E6" s="4" t="s">
        <v>25</v>
      </c>
      <c r="F6" s="4" t="s">
        <v>7</v>
      </c>
      <c r="G6" s="4">
        <v>5</v>
      </c>
      <c r="H6" s="8">
        <f>VLOOKUP(E6,'[1]ASPHA CHEM'!$C$4:$F$70,4,FALSE)</f>
        <v>35</v>
      </c>
      <c r="I6" s="8">
        <v>20</v>
      </c>
      <c r="J6" s="8">
        <f t="shared" si="0"/>
        <v>195</v>
      </c>
    </row>
    <row r="7" spans="1:10">
      <c r="A7" s="4">
        <v>4</v>
      </c>
      <c r="B7" s="4" t="s">
        <v>8</v>
      </c>
      <c r="C7" s="4" t="s">
        <v>39</v>
      </c>
      <c r="D7" s="9" t="s">
        <v>28</v>
      </c>
      <c r="E7" s="4" t="s">
        <v>23</v>
      </c>
      <c r="F7" s="4" t="s">
        <v>9</v>
      </c>
      <c r="G7" s="4">
        <v>12</v>
      </c>
      <c r="H7" s="8">
        <f>VLOOKUP(E7,'[1]ASPHA CHEM'!$C$4:$F$70,4,FALSE)</f>
        <v>35</v>
      </c>
      <c r="I7" s="8">
        <v>20</v>
      </c>
      <c r="J7" s="8">
        <f t="shared" si="0"/>
        <v>440</v>
      </c>
    </row>
    <row r="8" spans="1:10">
      <c r="A8" s="4">
        <v>5</v>
      </c>
      <c r="B8" s="4" t="s">
        <v>10</v>
      </c>
      <c r="C8" s="4" t="s">
        <v>40</v>
      </c>
      <c r="D8" s="9" t="s">
        <v>28</v>
      </c>
      <c r="E8" s="4" t="s">
        <v>24</v>
      </c>
      <c r="F8" s="4" t="s">
        <v>11</v>
      </c>
      <c r="G8" s="4">
        <v>16</v>
      </c>
      <c r="H8" s="8">
        <v>35</v>
      </c>
      <c r="I8" s="8">
        <v>20</v>
      </c>
      <c r="J8" s="8">
        <f t="shared" si="0"/>
        <v>580</v>
      </c>
    </row>
    <row r="9" spans="1:10">
      <c r="A9" s="4">
        <v>6</v>
      </c>
      <c r="B9" s="4" t="s">
        <v>12</v>
      </c>
      <c r="C9" s="4" t="s">
        <v>41</v>
      </c>
      <c r="D9" s="9" t="s">
        <v>28</v>
      </c>
      <c r="E9" s="4" t="s">
        <v>26</v>
      </c>
      <c r="F9" s="4" t="s">
        <v>13</v>
      </c>
      <c r="G9" s="4">
        <v>3</v>
      </c>
      <c r="H9" s="8">
        <v>35</v>
      </c>
      <c r="I9" s="8">
        <v>20</v>
      </c>
      <c r="J9" s="8">
        <f t="shared" si="0"/>
        <v>125</v>
      </c>
    </row>
    <row r="10" spans="1:10" ht="14.25" customHeight="1">
      <c r="A10" s="4">
        <v>7</v>
      </c>
      <c r="B10" s="4" t="s">
        <v>14</v>
      </c>
      <c r="C10" s="4" t="s">
        <v>15</v>
      </c>
      <c r="D10" s="9" t="s">
        <v>28</v>
      </c>
      <c r="E10" s="4" t="s">
        <v>27</v>
      </c>
      <c r="F10" s="4" t="s">
        <v>16</v>
      </c>
      <c r="G10" s="4">
        <v>9</v>
      </c>
      <c r="H10" s="8">
        <v>35</v>
      </c>
      <c r="I10" s="8">
        <v>20</v>
      </c>
      <c r="J10" s="8">
        <f t="shared" si="0"/>
        <v>335</v>
      </c>
    </row>
    <row r="11" spans="1:10">
      <c r="A11" s="4">
        <v>8</v>
      </c>
      <c r="B11" s="4" t="s">
        <v>17</v>
      </c>
      <c r="C11" s="4" t="s">
        <v>42</v>
      </c>
      <c r="D11" s="9" t="s">
        <v>28</v>
      </c>
      <c r="E11" s="4" t="s">
        <v>27</v>
      </c>
      <c r="F11" s="4" t="s">
        <v>18</v>
      </c>
      <c r="G11" s="4">
        <v>3</v>
      </c>
      <c r="H11" s="8">
        <v>35</v>
      </c>
      <c r="I11" s="8">
        <v>20</v>
      </c>
      <c r="J11" s="8">
        <f t="shared" si="0"/>
        <v>125</v>
      </c>
    </row>
    <row r="12" spans="1:10" s="3" customFormat="1" ht="26.25" customHeight="1">
      <c r="A12" s="11" t="s">
        <v>45</v>
      </c>
      <c r="B12" s="12"/>
      <c r="C12" s="12"/>
      <c r="D12" s="12"/>
      <c r="E12" s="12"/>
      <c r="F12" s="12"/>
      <c r="G12" s="12"/>
      <c r="H12" s="13"/>
      <c r="I12" s="14"/>
      <c r="J12" s="10">
        <f>SUM(J4:J11)</f>
        <v>2995</v>
      </c>
    </row>
    <row r="13" spans="1:10" s="3" customFormat="1" ht="30" customHeight="1">
      <c r="A13" s="24" t="s">
        <v>19</v>
      </c>
      <c r="B13" s="25"/>
      <c r="C13" s="25"/>
      <c r="D13" s="25"/>
      <c r="E13" s="25"/>
      <c r="F13" s="25"/>
      <c r="G13" s="25"/>
      <c r="H13" s="25"/>
      <c r="I13" s="25"/>
      <c r="J13" s="26"/>
    </row>
    <row r="14" spans="1:10" s="3" customFormat="1" ht="30" customHeight="1">
      <c r="A14" s="27" t="s">
        <v>20</v>
      </c>
      <c r="B14" s="28"/>
      <c r="C14" s="28"/>
      <c r="D14" s="28"/>
      <c r="E14" s="28"/>
      <c r="F14" s="28"/>
      <c r="G14" s="28"/>
      <c r="H14" s="28"/>
      <c r="I14" s="28"/>
      <c r="J14" s="29"/>
    </row>
  </sheetData>
  <mergeCells count="7">
    <mergeCell ref="A13:J13"/>
    <mergeCell ref="A14:J14"/>
    <mergeCell ref="A12:I12"/>
    <mergeCell ref="H1:J1"/>
    <mergeCell ref="H2:J2"/>
    <mergeCell ref="A1:G1"/>
    <mergeCell ref="A2:G2"/>
  </mergeCells>
  <pageMargins left="0.46" right="0.25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omm</cp:lastModifiedBy>
  <cp:lastPrinted>2021-06-10T13:01:31Z</cp:lastPrinted>
  <dcterms:created xsi:type="dcterms:W3CDTF">2021-06-07T11:47:53Z</dcterms:created>
  <dcterms:modified xsi:type="dcterms:W3CDTF">2021-06-10T13:01:31Z</dcterms:modified>
</cp:coreProperties>
</file>