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4"/>
  <c r="L4" s="1"/>
  <c r="G18"/>
  <c r="L15" l="1"/>
</calcChain>
</file>

<file path=xl/sharedStrings.xml><?xml version="1.0" encoding="utf-8"?>
<sst xmlns="http://schemas.openxmlformats.org/spreadsheetml/2006/main" count="73" uniqueCount="60">
  <si>
    <t>14/8/2025</t>
  </si>
  <si>
    <t>240</t>
  </si>
  <si>
    <t>18/8/2025</t>
  </si>
  <si>
    <t>526</t>
  </si>
  <si>
    <t>527</t>
  </si>
  <si>
    <t>23/8/2025</t>
  </si>
  <si>
    <t>549</t>
  </si>
  <si>
    <t>28/8/2025</t>
  </si>
  <si>
    <t>567</t>
  </si>
  <si>
    <t>29/8/2025</t>
  </si>
  <si>
    <t>569</t>
  </si>
  <si>
    <t>31/8/2025</t>
  </si>
  <si>
    <t>574</t>
  </si>
  <si>
    <t>30/8/2025</t>
  </si>
  <si>
    <t>04/8/2025</t>
  </si>
  <si>
    <t>481</t>
  </si>
  <si>
    <t>11/8/2025</t>
  </si>
  <si>
    <t>507</t>
  </si>
  <si>
    <t>13/8/2025</t>
  </si>
  <si>
    <t>515</t>
  </si>
  <si>
    <t>577</t>
  </si>
  <si>
    <t>SL</t>
  </si>
  <si>
    <t>DATE</t>
  </si>
  <si>
    <t>LR NO</t>
  </si>
  <si>
    <t>INV NO</t>
  </si>
  <si>
    <t>FROM</t>
  </si>
  <si>
    <t>TO</t>
  </si>
  <si>
    <t>CASE</t>
  </si>
  <si>
    <t>DO/07351</t>
  </si>
  <si>
    <t>DO/07509</t>
  </si>
  <si>
    <t>DO/07541</t>
  </si>
  <si>
    <t>DO/07879</t>
  </si>
  <si>
    <t>DO/08122</t>
  </si>
  <si>
    <t>DO/08140</t>
  </si>
  <si>
    <t>DO/08251</t>
  </si>
  <si>
    <t>MA/04585</t>
  </si>
  <si>
    <t>MA/04885</t>
  </si>
  <si>
    <t>MA/04975</t>
  </si>
  <si>
    <t>MA/05799</t>
  </si>
  <si>
    <t>JAGATSINGHPUR</t>
  </si>
  <si>
    <t>RAIRANGPUR</t>
  </si>
  <si>
    <t>JATNI</t>
  </si>
  <si>
    <t>JAJPUR ROAD</t>
  </si>
  <si>
    <t>KENDRAPARA</t>
  </si>
  <si>
    <t>PURI</t>
  </si>
  <si>
    <t>BHADRAK</t>
  </si>
  <si>
    <t>SAMBALPUR</t>
  </si>
  <si>
    <t>PHULBANI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</si>
  <si>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</si>
  <si>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</si>
  <si>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</si>
  <si>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</si>
  <si>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</si>
  <si>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</si>
  <si>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</si>
  <si>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</si>
  <si>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</si>
  <si>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 xml:space="preserve">Bill Date : 31/08/2025
Bill NO : 14516
Total Amount : 3065.00
</t>
  </si>
  <si>
    <t>(RUPEES THREE THOUSAND SIXTY FIVE ONLY)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</si>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</sst>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909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54</v>
      </c>
      <c r="J1" s="15"/>
      <c r="K1" s="15"/>
      <c r="L1" s="15"/>
    </row>
    <row r="2" spans="1:12" s="5" customFormat="1" ht="75" customHeight="1">
      <c r="A2" s="12" t="s">
        <v>55</v>
      </c>
      <c r="B2" s="13"/>
      <c r="C2" s="13"/>
      <c r="D2" s="13"/>
      <c r="E2" s="13"/>
      <c r="F2" s="13"/>
      <c r="G2" s="13"/>
      <c r="H2" s="14"/>
      <c r="I2" s="15" t="s">
        <v>57</v>
      </c>
      <c r="J2" s="15"/>
      <c r="K2" s="15"/>
      <c r="L2" s="15"/>
    </row>
    <row r="3" spans="1:12" s="1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4" t="s">
        <v>49</v>
      </c>
      <c r="I3" s="4" t="s">
        <v>50</v>
      </c>
      <c r="J3" s="4" t="s">
        <v>51</v>
      </c>
      <c r="K3" s="4" t="s">
        <v>52</v>
      </c>
      <c r="L3" s="4" t="s">
        <v>53</v>
      </c>
    </row>
    <row r="4" spans="1:12">
      <c r="A4" s="2">
        <v>1</v>
      </c>
      <c r="B4" s="2" t="s">
        <v>14</v>
      </c>
      <c r="C4" s="2" t="s">
        <v>35</v>
      </c>
      <c r="D4" s="2" t="s">
        <v>15</v>
      </c>
      <c r="E4" s="2" t="s">
        <v>48</v>
      </c>
      <c r="F4" s="2" t="s">
        <v>45</v>
      </c>
      <c r="G4" s="2">
        <v>1</v>
      </c>
      <c r="H4" s="9">
        <f>VLOOKUP(F4,'[1]PRAGATI DISTRIBUTOR'!$C$3:$E$52,3,FALSE)</f>
        <v>68</v>
      </c>
      <c r="I4" s="9">
        <v>1</v>
      </c>
      <c r="J4" s="9">
        <f>G4*8</f>
        <v>8</v>
      </c>
      <c r="K4" s="9">
        <v>20</v>
      </c>
      <c r="L4" s="9">
        <f>G4*H4+I4+J4+K4</f>
        <v>97</v>
      </c>
    </row>
    <row r="5" spans="1:12">
      <c r="A5" s="2">
        <v>2</v>
      </c>
      <c r="B5" s="2" t="s">
        <v>16</v>
      </c>
      <c r="C5" s="2" t="s">
        <v>36</v>
      </c>
      <c r="D5" s="2" t="s">
        <v>17</v>
      </c>
      <c r="E5" s="2" t="s">
        <v>48</v>
      </c>
      <c r="F5" s="2" t="s">
        <v>46</v>
      </c>
      <c r="G5" s="2">
        <v>1</v>
      </c>
      <c r="H5" s="9">
        <f>VLOOKUP(F5,'[1]PRAGATI DISTRIBUTOR'!$C$3:$E$52,3,FALSE)</f>
        <v>83</v>
      </c>
      <c r="I5" s="9">
        <v>1</v>
      </c>
      <c r="J5" s="9">
        <f t="shared" ref="J5:J14" si="0">G5*8</f>
        <v>8</v>
      </c>
      <c r="K5" s="9">
        <v>20</v>
      </c>
      <c r="L5" s="9">
        <f t="shared" ref="L5:L14" si="1">G5*H5+I5+J5+K5</f>
        <v>112</v>
      </c>
    </row>
    <row r="6" spans="1:12">
      <c r="A6" s="2">
        <v>3</v>
      </c>
      <c r="B6" s="2" t="s">
        <v>18</v>
      </c>
      <c r="C6" s="2" t="s">
        <v>37</v>
      </c>
      <c r="D6" s="2" t="s">
        <v>19</v>
      </c>
      <c r="E6" s="2" t="s">
        <v>48</v>
      </c>
      <c r="F6" s="2" t="s">
        <v>47</v>
      </c>
      <c r="G6" s="2">
        <v>9</v>
      </c>
      <c r="H6" s="9">
        <f>VLOOKUP(F6,'[1]PRAGATI DISTRIBUTOR'!$C$3:$E$52,3,FALSE)</f>
        <v>111</v>
      </c>
      <c r="I6" s="9">
        <v>9</v>
      </c>
      <c r="J6" s="9">
        <f t="shared" si="0"/>
        <v>72</v>
      </c>
      <c r="K6" s="9">
        <v>20</v>
      </c>
      <c r="L6" s="9">
        <f t="shared" si="1"/>
        <v>1100</v>
      </c>
    </row>
    <row r="7" spans="1:12">
      <c r="A7" s="2">
        <v>4</v>
      </c>
      <c r="B7" s="2" t="s">
        <v>0</v>
      </c>
      <c r="C7" s="2" t="s">
        <v>28</v>
      </c>
      <c r="D7" s="2" t="s">
        <v>1</v>
      </c>
      <c r="E7" s="2" t="s">
        <v>48</v>
      </c>
      <c r="F7" s="2" t="s">
        <v>39</v>
      </c>
      <c r="G7" s="2">
        <v>2</v>
      </c>
      <c r="H7" s="9">
        <f>VLOOKUP(F7,'[1]PRAGATI DISTRIBUTOR'!$C$3:$E$52,3,FALSE)</f>
        <v>62</v>
      </c>
      <c r="I7" s="9">
        <v>2</v>
      </c>
      <c r="J7" s="9">
        <f t="shared" si="0"/>
        <v>16</v>
      </c>
      <c r="K7" s="9">
        <v>20</v>
      </c>
      <c r="L7" s="9">
        <f t="shared" si="1"/>
        <v>162</v>
      </c>
    </row>
    <row r="8" spans="1:12">
      <c r="A8" s="2">
        <v>5</v>
      </c>
      <c r="B8" s="2" t="s">
        <v>2</v>
      </c>
      <c r="C8" s="2" t="s">
        <v>29</v>
      </c>
      <c r="D8" s="2" t="s">
        <v>3</v>
      </c>
      <c r="E8" s="2" t="s">
        <v>48</v>
      </c>
      <c r="F8" s="2" t="s">
        <v>40</v>
      </c>
      <c r="G8" s="2">
        <v>1</v>
      </c>
      <c r="H8" s="9">
        <f>VLOOKUP(F8,'[1]PRAGATI DISTRIBUTOR'!$C$3:$E$52,3,FALSE)</f>
        <v>104</v>
      </c>
      <c r="I8" s="9">
        <v>1</v>
      </c>
      <c r="J8" s="9">
        <f t="shared" si="0"/>
        <v>8</v>
      </c>
      <c r="K8" s="9">
        <v>20</v>
      </c>
      <c r="L8" s="9">
        <f t="shared" si="1"/>
        <v>133</v>
      </c>
    </row>
    <row r="9" spans="1:12">
      <c r="A9" s="2">
        <v>6</v>
      </c>
      <c r="B9" s="2" t="s">
        <v>2</v>
      </c>
      <c r="C9" s="2" t="s">
        <v>30</v>
      </c>
      <c r="D9" s="2" t="s">
        <v>4</v>
      </c>
      <c r="E9" s="2" t="s">
        <v>48</v>
      </c>
      <c r="F9" s="2" t="s">
        <v>41</v>
      </c>
      <c r="G9" s="2">
        <v>3</v>
      </c>
      <c r="H9" s="9">
        <f>VLOOKUP(F9,'[1]PRAGATI DISTRIBUTOR'!$C$3:$E$52,3,FALSE)</f>
        <v>62</v>
      </c>
      <c r="I9" s="9">
        <v>3</v>
      </c>
      <c r="J9" s="9">
        <f t="shared" si="0"/>
        <v>24</v>
      </c>
      <c r="K9" s="9">
        <v>20</v>
      </c>
      <c r="L9" s="9">
        <f t="shared" si="1"/>
        <v>233</v>
      </c>
    </row>
    <row r="10" spans="1:12">
      <c r="A10" s="2">
        <v>7</v>
      </c>
      <c r="B10" s="2" t="s">
        <v>5</v>
      </c>
      <c r="C10" s="2" t="s">
        <v>31</v>
      </c>
      <c r="D10" s="2" t="s">
        <v>6</v>
      </c>
      <c r="E10" s="2" t="s">
        <v>48</v>
      </c>
      <c r="F10" s="2" t="s">
        <v>42</v>
      </c>
      <c r="G10" s="2">
        <v>2</v>
      </c>
      <c r="H10" s="9">
        <f>VLOOKUP(F10,'[1]PRAGATI DISTRIBUTOR'!$C$3:$E$52,3,FALSE)</f>
        <v>68</v>
      </c>
      <c r="I10" s="9">
        <v>2</v>
      </c>
      <c r="J10" s="9">
        <f t="shared" si="0"/>
        <v>16</v>
      </c>
      <c r="K10" s="9">
        <v>20</v>
      </c>
      <c r="L10" s="9">
        <f t="shared" si="1"/>
        <v>174</v>
      </c>
    </row>
    <row r="11" spans="1:12">
      <c r="A11" s="2">
        <v>8</v>
      </c>
      <c r="B11" s="2" t="s">
        <v>7</v>
      </c>
      <c r="C11" s="2" t="s">
        <v>32</v>
      </c>
      <c r="D11" s="2" t="s">
        <v>8</v>
      </c>
      <c r="E11" s="2" t="s">
        <v>48</v>
      </c>
      <c r="F11" s="2" t="s">
        <v>43</v>
      </c>
      <c r="G11" s="2">
        <v>5</v>
      </c>
      <c r="H11" s="9">
        <f>VLOOKUP(F11,'[1]PRAGATI DISTRIBUTOR'!$C$3:$E$52,3,FALSE)</f>
        <v>62</v>
      </c>
      <c r="I11" s="9">
        <v>5</v>
      </c>
      <c r="J11" s="9">
        <f t="shared" si="0"/>
        <v>40</v>
      </c>
      <c r="K11" s="9">
        <v>20</v>
      </c>
      <c r="L11" s="9">
        <f t="shared" si="1"/>
        <v>375</v>
      </c>
    </row>
    <row r="12" spans="1:12">
      <c r="A12" s="2">
        <v>9</v>
      </c>
      <c r="B12" s="2" t="s">
        <v>9</v>
      </c>
      <c r="C12" s="2" t="s">
        <v>33</v>
      </c>
      <c r="D12" s="2" t="s">
        <v>10</v>
      </c>
      <c r="E12" s="2" t="s">
        <v>48</v>
      </c>
      <c r="F12" s="2" t="s">
        <v>44</v>
      </c>
      <c r="G12" s="2">
        <v>4</v>
      </c>
      <c r="H12" s="9">
        <f>VLOOKUP(F12,'[1]PRAGATI DISTRIBUTOR'!$C$3:$E$52,3,FALSE)</f>
        <v>68</v>
      </c>
      <c r="I12" s="9">
        <v>4</v>
      </c>
      <c r="J12" s="9">
        <f t="shared" si="0"/>
        <v>32</v>
      </c>
      <c r="K12" s="9">
        <v>20</v>
      </c>
      <c r="L12" s="9">
        <f t="shared" si="1"/>
        <v>328</v>
      </c>
    </row>
    <row r="13" spans="1:12">
      <c r="A13" s="2">
        <v>10</v>
      </c>
      <c r="B13" s="2" t="s">
        <v>13</v>
      </c>
      <c r="C13" s="2" t="s">
        <v>38</v>
      </c>
      <c r="D13" s="2" t="s">
        <v>20</v>
      </c>
      <c r="E13" s="2" t="s">
        <v>48</v>
      </c>
      <c r="F13" s="2" t="s">
        <v>47</v>
      </c>
      <c r="G13" s="2">
        <v>2</v>
      </c>
      <c r="H13" s="9">
        <f>VLOOKUP(F13,'[1]PRAGATI DISTRIBUTOR'!$C$3:$E$52,3,FALSE)</f>
        <v>111</v>
      </c>
      <c r="I13" s="9">
        <v>2</v>
      </c>
      <c r="J13" s="9">
        <f t="shared" si="0"/>
        <v>16</v>
      </c>
      <c r="K13" s="9">
        <v>20</v>
      </c>
      <c r="L13" s="9">
        <f t="shared" si="1"/>
        <v>260</v>
      </c>
    </row>
    <row r="14" spans="1:12">
      <c r="A14" s="2">
        <v>11</v>
      </c>
      <c r="B14" s="2" t="s">
        <v>11</v>
      </c>
      <c r="C14" s="2" t="s">
        <v>34</v>
      </c>
      <c r="D14" s="2" t="s">
        <v>12</v>
      </c>
      <c r="E14" s="2" t="s">
        <v>48</v>
      </c>
      <c r="F14" s="2" t="s">
        <v>39</v>
      </c>
      <c r="G14" s="2">
        <v>1</v>
      </c>
      <c r="H14" s="9">
        <f>VLOOKUP(F14,'[1]PRAGATI DISTRIBUTOR'!$C$3:$E$52,3,FALSE)</f>
        <v>62</v>
      </c>
      <c r="I14" s="9">
        <v>1</v>
      </c>
      <c r="J14" s="9">
        <f t="shared" si="0"/>
        <v>8</v>
      </c>
      <c r="K14" s="9">
        <v>20</v>
      </c>
      <c r="L14" s="9">
        <f t="shared" si="1"/>
        <v>91</v>
      </c>
    </row>
    <row r="15" spans="1:12" s="7" customFormat="1">
      <c r="A15" s="16" t="s">
        <v>58</v>
      </c>
      <c r="B15" s="17"/>
      <c r="C15" s="17"/>
      <c r="D15" s="17"/>
      <c r="E15" s="17"/>
      <c r="F15" s="17"/>
      <c r="G15" s="17"/>
      <c r="H15" s="18"/>
      <c r="I15" s="18"/>
      <c r="J15" s="18"/>
      <c r="K15" s="19"/>
      <c r="L15" s="6">
        <f>SUM(L4:L14)</f>
        <v>3065</v>
      </c>
    </row>
    <row r="16" spans="1:12" s="7" customFormat="1" ht="30" customHeight="1">
      <c r="A16" s="10" t="s">
        <v>59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</row>
    <row r="17" spans="1:12" s="7" customFormat="1" ht="30" customHeight="1">
      <c r="A17" s="10" t="s">
        <v>56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</row>
    <row r="18" spans="1:12">
      <c r="G18" s="8">
        <f>SUM(G4:G14)</f>
        <v>31</v>
      </c>
    </row>
  </sheetData>
  <sortState ref="B2:G12">
    <sortCondition ref="B2:B12"/>
  </sortState>
  <mergeCells count="7">
    <mergeCell ref="A17:L17"/>
    <mergeCell ref="A1:H1"/>
    <mergeCell ref="I1:L1"/>
    <mergeCell ref="A2:H2"/>
    <mergeCell ref="I2:L2"/>
    <mergeCell ref="A15:K15"/>
    <mergeCell ref="A16:L16"/>
  </mergeCells>
  <conditionalFormatting sqref="C1:C2">
    <cfRule type="duplicateValues" dxfId="1" priority="2"/>
  </conditionalFormatting>
  <conditionalFormatting sqref="C15:C17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2025-09-09T08:13:02Z</cp:lastPrinted>
  <dcterms:created xsi:type="dcterms:W3CDTF">2025-09-07T05:09:46Z</dcterms:created>
  <dcterms:modified xsi:type="dcterms:W3CDTF">2025-09-13T10:35:27Z</dcterms:modified>
</cp:coreProperties>
</file>