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0" i="1" l="1"/>
  <c r="J5" i="1"/>
  <c r="J6" i="1"/>
  <c r="J7" i="1"/>
  <c r="J8" i="1"/>
  <c r="J9" i="1"/>
  <c r="J11" i="1"/>
  <c r="J12" i="1"/>
  <c r="J10" i="1"/>
  <c r="J13" i="1"/>
  <c r="J14" i="1"/>
  <c r="J15" i="1"/>
  <c r="J16" i="1"/>
  <c r="J4" i="1"/>
  <c r="H5" i="1"/>
  <c r="L5" i="1" s="1"/>
  <c r="H6" i="1"/>
  <c r="L6" i="1" s="1"/>
  <c r="H7" i="1"/>
  <c r="L7" i="1" s="1"/>
  <c r="H8" i="1"/>
  <c r="L8" i="1" s="1"/>
  <c r="H9" i="1"/>
  <c r="L9" i="1" s="1"/>
  <c r="H11" i="1"/>
  <c r="L11" i="1" s="1"/>
  <c r="H12" i="1"/>
  <c r="L12" i="1" s="1"/>
  <c r="H10" i="1"/>
  <c r="L10" i="1" s="1"/>
  <c r="H13" i="1"/>
  <c r="L13" i="1" s="1"/>
  <c r="H14" i="1"/>
  <c r="L14" i="1" s="1"/>
  <c r="H15" i="1"/>
  <c r="L15" i="1" s="1"/>
  <c r="H16" i="1"/>
  <c r="L16" i="1" s="1"/>
  <c r="H4" i="1"/>
  <c r="L4" i="1" s="1"/>
  <c r="L17" i="1" s="1"/>
</calcChain>
</file>

<file path=xl/sharedStrings.xml><?xml version="1.0" encoding="utf-8"?>
<sst xmlns="http://schemas.openxmlformats.org/spreadsheetml/2006/main" count="83" uniqueCount="62">
  <si>
    <t>INVOICE
PRAGATI LOGISTICS,SAMANTA SAHI KHUNTIA LANE,8984191006
GST No:21AGHPB9356M1Z9</t>
  </si>
  <si>
    <t>06/5/2024</t>
  </si>
  <si>
    <t>159</t>
  </si>
  <si>
    <t>15/5/2024</t>
  </si>
  <si>
    <t>181</t>
  </si>
  <si>
    <t>17/5/2024</t>
  </si>
  <si>
    <t>190</t>
  </si>
  <si>
    <t>18/5/2024</t>
  </si>
  <si>
    <t>195</t>
  </si>
  <si>
    <t>21/5/2024</t>
  </si>
  <si>
    <t>199</t>
  </si>
  <si>
    <t>200</t>
  </si>
  <si>
    <t>24/5/2024</t>
  </si>
  <si>
    <t>210</t>
  </si>
  <si>
    <t>213</t>
  </si>
  <si>
    <t>214</t>
  </si>
  <si>
    <t>27/5/2024</t>
  </si>
  <si>
    <t>220</t>
  </si>
  <si>
    <t>29/5/2024</t>
  </si>
  <si>
    <t>226</t>
  </si>
  <si>
    <t>224</t>
  </si>
  <si>
    <t>229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</si>
  <si>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</si>
  <si>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</si>
  <si>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</si>
  <si>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</si>
  <si>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</si>
  <si>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</si>
  <si>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</si>
  <si>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</si>
  <si>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</si>
  <si>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</si>
  <si>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</si>
  <si>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AMT.</t>
  </si>
  <si>
    <t>PL/DO/02484</t>
  </si>
  <si>
    <t>PL/DO/03138</t>
  </si>
  <si>
    <t>PL/DO/03311</t>
  </si>
  <si>
    <t>PL/DO/03329</t>
  </si>
  <si>
    <t>PL/MA/02606</t>
  </si>
  <si>
    <t>PL/MA/02607</t>
  </si>
  <si>
    <t>PL/MA/02727</t>
  </si>
  <si>
    <t>PL/MA/02729</t>
  </si>
  <si>
    <t>PL/DO/03794</t>
  </si>
  <si>
    <t>PL/MA/02818</t>
  </si>
  <si>
    <t>PL/DO/04071</t>
  </si>
  <si>
    <t>PL/DO/04072</t>
  </si>
  <si>
    <t>PL/DO/04145</t>
  </si>
  <si>
    <t>JATNI</t>
  </si>
  <si>
    <t>JAJPUR ROAD</t>
  </si>
  <si>
    <t>BHUBANESWAR</t>
  </si>
  <si>
    <t>PURI</t>
  </si>
  <si>
    <t>TALCHER</t>
  </si>
  <si>
    <t>BHADRAK</t>
  </si>
  <si>
    <t>BARIPADA</t>
  </si>
  <si>
    <t>JAGATSINGHPUR</t>
  </si>
  <si>
    <t>SORO</t>
  </si>
  <si>
    <t>CTC</t>
  </si>
  <si>
    <t>(RUPEES TWO THOUSAND SEVEN HUNDRED THIRTEEN ONLY)</t>
  </si>
  <si>
    <t>Kindly, verify &amp; confirm within 7 days, else GST will be filed by 20th JUNE, 2024. 
GST to be paid by Consignor under Reverse Charge Mechanism(RCM) as per GST.</t>
  </si>
  <si>
    <t xml:space="preserve">Bill Date: 31/05/2024
Bill NO : 7845
Total Amount:2713.00
</t>
  </si>
  <si>
    <t>DD.CH.</t>
  </si>
  <si>
    <t xml:space="preserve">
PRAGATI DISTRIBUTORS
Address:(9861086581) WARD NO.-12 FIRINGI BAZAR 753009,9337306577
GST No:21BYLPS3992R2ZD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</si>
</sst>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247650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42386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R2" activeCellId="1" sqref="P3 R2"/>
    </sheetView>
  </sheetViews>
  <sheetFormatPr defaultRowHeight="15"/>
  <cols>
    <col min="1" max="1" width="3.28515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6" style="2" customWidth="1"/>
    <col min="10" max="10" width="7" style="2" customWidth="1"/>
    <col min="11" max="11" width="6.4257812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4.5" customHeight="1">
      <c r="A2" s="15" t="s">
        <v>61</v>
      </c>
      <c r="B2" s="16"/>
      <c r="C2" s="16"/>
      <c r="D2" s="16"/>
      <c r="E2" s="16"/>
      <c r="F2" s="16"/>
      <c r="G2" s="16"/>
      <c r="H2" s="17"/>
      <c r="I2" s="18" t="s">
        <v>59</v>
      </c>
      <c r="J2" s="18"/>
      <c r="K2" s="18"/>
      <c r="L2" s="18"/>
    </row>
    <row r="3" spans="1:12" s="22" customFormat="1" ht="15" customHeight="1">
      <c r="A3" s="20" t="s">
        <v>23</v>
      </c>
      <c r="B3" s="20" t="s">
        <v>24</v>
      </c>
      <c r="C3" s="20" t="s">
        <v>25</v>
      </c>
      <c r="D3" s="20" t="s">
        <v>26</v>
      </c>
      <c r="E3" s="20" t="s">
        <v>27</v>
      </c>
      <c r="F3" s="20" t="s">
        <v>28</v>
      </c>
      <c r="G3" s="20" t="s">
        <v>29</v>
      </c>
      <c r="H3" s="21" t="s">
        <v>30</v>
      </c>
      <c r="I3" s="21" t="s">
        <v>31</v>
      </c>
      <c r="J3" s="21" t="s">
        <v>60</v>
      </c>
      <c r="K3" s="21" t="s">
        <v>32</v>
      </c>
      <c r="L3" s="21" t="s">
        <v>33</v>
      </c>
    </row>
    <row r="4" spans="1:12">
      <c r="A4" s="19">
        <v>1</v>
      </c>
      <c r="B4" s="19" t="s">
        <v>1</v>
      </c>
      <c r="C4" s="4" t="s">
        <v>34</v>
      </c>
      <c r="D4" s="8" t="s">
        <v>56</v>
      </c>
      <c r="E4" s="4" t="s">
        <v>47</v>
      </c>
      <c r="F4" s="4" t="s">
        <v>2</v>
      </c>
      <c r="G4" s="4">
        <v>1</v>
      </c>
      <c r="H4" s="6">
        <f>VLOOKUP(E4,'[1]PRAGATI DISTRIBUTOR'!$C$3:$D$52,2,FALSE)</f>
        <v>58</v>
      </c>
      <c r="I4" s="6">
        <v>1</v>
      </c>
      <c r="J4" s="6">
        <f>G4*8</f>
        <v>8</v>
      </c>
      <c r="K4" s="6">
        <v>20</v>
      </c>
      <c r="L4" s="6">
        <f>G4*H4+I4+J4+K4</f>
        <v>87</v>
      </c>
    </row>
    <row r="5" spans="1:12">
      <c r="A5" s="19">
        <v>2</v>
      </c>
      <c r="B5" s="19" t="s">
        <v>3</v>
      </c>
      <c r="C5" s="4" t="s">
        <v>35</v>
      </c>
      <c r="D5" s="8" t="s">
        <v>56</v>
      </c>
      <c r="E5" s="4" t="s">
        <v>48</v>
      </c>
      <c r="F5" s="4" t="s">
        <v>4</v>
      </c>
      <c r="G5" s="4">
        <v>2</v>
      </c>
      <c r="H5" s="6">
        <f>VLOOKUP(E5,'[1]PRAGATI DISTRIBUTOR'!$C$3:$D$52,2,FALSE)</f>
        <v>64</v>
      </c>
      <c r="I5" s="6">
        <v>2</v>
      </c>
      <c r="J5" s="6">
        <f>G5*8</f>
        <v>16</v>
      </c>
      <c r="K5" s="6">
        <v>20</v>
      </c>
      <c r="L5" s="6">
        <f>G5*H5+I5+J5+K5</f>
        <v>166</v>
      </c>
    </row>
    <row r="6" spans="1:12">
      <c r="A6" s="19">
        <v>3</v>
      </c>
      <c r="B6" s="19" t="s">
        <v>5</v>
      </c>
      <c r="C6" s="4" t="s">
        <v>36</v>
      </c>
      <c r="D6" s="8" t="s">
        <v>56</v>
      </c>
      <c r="E6" s="4" t="s">
        <v>49</v>
      </c>
      <c r="F6" s="4" t="s">
        <v>6</v>
      </c>
      <c r="G6" s="4">
        <v>7</v>
      </c>
      <c r="H6" s="6">
        <f>VLOOKUP(E6,'[1]PRAGATI DISTRIBUTOR'!$C$3:$D$52,2,FALSE)</f>
        <v>47</v>
      </c>
      <c r="I6" s="6">
        <v>7</v>
      </c>
      <c r="J6" s="6">
        <f>G6*8</f>
        <v>56</v>
      </c>
      <c r="K6" s="6">
        <v>20</v>
      </c>
      <c r="L6" s="6">
        <f>G6*H6+I6+J6+K6</f>
        <v>412</v>
      </c>
    </row>
    <row r="7" spans="1:12">
      <c r="A7" s="19">
        <v>4</v>
      </c>
      <c r="B7" s="19" t="s">
        <v>7</v>
      </c>
      <c r="C7" s="4" t="s">
        <v>37</v>
      </c>
      <c r="D7" s="8" t="s">
        <v>56</v>
      </c>
      <c r="E7" s="4" t="s">
        <v>50</v>
      </c>
      <c r="F7" s="4" t="s">
        <v>8</v>
      </c>
      <c r="G7" s="4">
        <v>2</v>
      </c>
      <c r="H7" s="6">
        <f>VLOOKUP(E7,'[1]PRAGATI DISTRIBUTOR'!$C$3:$D$52,2,FALSE)</f>
        <v>64</v>
      </c>
      <c r="I7" s="6">
        <v>2</v>
      </c>
      <c r="J7" s="6">
        <f>G7*8</f>
        <v>16</v>
      </c>
      <c r="K7" s="6">
        <v>20</v>
      </c>
      <c r="L7" s="6">
        <f>G7*H7+I7+J7+K7</f>
        <v>166</v>
      </c>
    </row>
    <row r="8" spans="1:12">
      <c r="A8" s="19">
        <v>5</v>
      </c>
      <c r="B8" s="19" t="s">
        <v>9</v>
      </c>
      <c r="C8" s="4" t="s">
        <v>38</v>
      </c>
      <c r="D8" s="8" t="s">
        <v>56</v>
      </c>
      <c r="E8" s="4" t="s">
        <v>51</v>
      </c>
      <c r="F8" s="4" t="s">
        <v>10</v>
      </c>
      <c r="G8" s="4">
        <v>5</v>
      </c>
      <c r="H8" s="6">
        <f>VLOOKUP(E8,'[1]PRAGATI DISTRIBUTOR'!$C$3:$D$52,2,FALSE)</f>
        <v>70</v>
      </c>
      <c r="I8" s="6">
        <v>5</v>
      </c>
      <c r="J8" s="6">
        <f>G8*8</f>
        <v>40</v>
      </c>
      <c r="K8" s="6">
        <v>20</v>
      </c>
      <c r="L8" s="6">
        <f>G8*H8+I8+J8+K8</f>
        <v>415</v>
      </c>
    </row>
    <row r="9" spans="1:12">
      <c r="A9" s="19">
        <v>6</v>
      </c>
      <c r="B9" s="19" t="s">
        <v>9</v>
      </c>
      <c r="C9" s="4" t="s">
        <v>39</v>
      </c>
      <c r="D9" s="8" t="s">
        <v>56</v>
      </c>
      <c r="E9" s="4" t="s">
        <v>52</v>
      </c>
      <c r="F9" s="4" t="s">
        <v>11</v>
      </c>
      <c r="G9" s="4">
        <v>2</v>
      </c>
      <c r="H9" s="6">
        <f>VLOOKUP(E9,'[1]PRAGATI DISTRIBUTOR'!$C$3:$D$52,2,FALSE)</f>
        <v>64</v>
      </c>
      <c r="I9" s="6">
        <v>2</v>
      </c>
      <c r="J9" s="6">
        <f>G9*8</f>
        <v>16</v>
      </c>
      <c r="K9" s="6">
        <v>20</v>
      </c>
      <c r="L9" s="6">
        <f>G9*H9+I9+J9+K9</f>
        <v>166</v>
      </c>
    </row>
    <row r="10" spans="1:12">
      <c r="A10" s="19">
        <v>7</v>
      </c>
      <c r="B10" s="19" t="s">
        <v>12</v>
      </c>
      <c r="C10" s="4" t="s">
        <v>42</v>
      </c>
      <c r="D10" s="8" t="s">
        <v>56</v>
      </c>
      <c r="E10" s="4" t="s">
        <v>54</v>
      </c>
      <c r="F10" s="4" t="s">
        <v>15</v>
      </c>
      <c r="G10" s="4">
        <v>3</v>
      </c>
      <c r="H10" s="6">
        <f>VLOOKUP(E10,'[1]PRAGATI DISTRIBUTOR'!$C$3:$D$52,2,FALSE)</f>
        <v>58</v>
      </c>
      <c r="I10" s="6">
        <v>3</v>
      </c>
      <c r="J10" s="6">
        <f>G10*8</f>
        <v>24</v>
      </c>
      <c r="K10" s="6">
        <v>20</v>
      </c>
      <c r="L10" s="6">
        <f>G10*H10+I10+J10+K10</f>
        <v>221</v>
      </c>
    </row>
    <row r="11" spans="1:12">
      <c r="A11" s="19">
        <v>8</v>
      </c>
      <c r="B11" s="19" t="s">
        <v>12</v>
      </c>
      <c r="C11" s="4" t="s">
        <v>40</v>
      </c>
      <c r="D11" s="8" t="s">
        <v>56</v>
      </c>
      <c r="E11" s="4" t="s">
        <v>53</v>
      </c>
      <c r="F11" s="4" t="s">
        <v>13</v>
      </c>
      <c r="G11" s="4">
        <v>3</v>
      </c>
      <c r="H11" s="6">
        <f>VLOOKUP(E11,'[1]PRAGATI DISTRIBUTOR'!$C$3:$D$52,2,FALSE)</f>
        <v>76</v>
      </c>
      <c r="I11" s="6">
        <v>3</v>
      </c>
      <c r="J11" s="6">
        <f>G11*8</f>
        <v>24</v>
      </c>
      <c r="K11" s="6">
        <v>20</v>
      </c>
      <c r="L11" s="6">
        <f>G11*H11+I11+J11+K11</f>
        <v>275</v>
      </c>
    </row>
    <row r="12" spans="1:12">
      <c r="A12" s="19">
        <v>9</v>
      </c>
      <c r="B12" s="19" t="s">
        <v>12</v>
      </c>
      <c r="C12" s="4" t="s">
        <v>41</v>
      </c>
      <c r="D12" s="8" t="s">
        <v>56</v>
      </c>
      <c r="E12" s="4" t="s">
        <v>53</v>
      </c>
      <c r="F12" s="4" t="s">
        <v>14</v>
      </c>
      <c r="G12" s="4">
        <v>4</v>
      </c>
      <c r="H12" s="6">
        <f>VLOOKUP(E12,'[1]PRAGATI DISTRIBUTOR'!$C$3:$D$52,2,FALSE)</f>
        <v>76</v>
      </c>
      <c r="I12" s="6">
        <v>4</v>
      </c>
      <c r="J12" s="6">
        <f>G12*8</f>
        <v>32</v>
      </c>
      <c r="K12" s="6">
        <v>20</v>
      </c>
      <c r="L12" s="6">
        <f>G12*H12+I12+J12+K12</f>
        <v>360</v>
      </c>
    </row>
    <row r="13" spans="1:12">
      <c r="A13" s="19">
        <v>10</v>
      </c>
      <c r="B13" s="19" t="s">
        <v>16</v>
      </c>
      <c r="C13" s="4" t="s">
        <v>43</v>
      </c>
      <c r="D13" s="8" t="s">
        <v>56</v>
      </c>
      <c r="E13" s="4" t="s">
        <v>55</v>
      </c>
      <c r="F13" s="4" t="s">
        <v>17</v>
      </c>
      <c r="G13" s="4">
        <v>2</v>
      </c>
      <c r="H13" s="6">
        <f>VLOOKUP(E13,'[1]PRAGATI DISTRIBUTOR'!$C$3:$D$52,2,FALSE)</f>
        <v>70</v>
      </c>
      <c r="I13" s="6">
        <v>2</v>
      </c>
      <c r="J13" s="6">
        <f>G13*8</f>
        <v>16</v>
      </c>
      <c r="K13" s="6">
        <v>20</v>
      </c>
      <c r="L13" s="6">
        <f>G13*H13+I13+J13+K13</f>
        <v>178</v>
      </c>
    </row>
    <row r="14" spans="1:12">
      <c r="A14" s="19">
        <v>11</v>
      </c>
      <c r="B14" s="19" t="s">
        <v>18</v>
      </c>
      <c r="C14" s="4" t="s">
        <v>44</v>
      </c>
      <c r="D14" s="8" t="s">
        <v>56</v>
      </c>
      <c r="E14" s="4" t="s">
        <v>47</v>
      </c>
      <c r="F14" s="4" t="s">
        <v>19</v>
      </c>
      <c r="G14" s="4">
        <v>1</v>
      </c>
      <c r="H14" s="6">
        <f>VLOOKUP(E14,'[1]PRAGATI DISTRIBUTOR'!$C$3:$D$52,2,FALSE)</f>
        <v>58</v>
      </c>
      <c r="I14" s="6">
        <v>1</v>
      </c>
      <c r="J14" s="6">
        <f>G14*8</f>
        <v>8</v>
      </c>
      <c r="K14" s="6">
        <v>20</v>
      </c>
      <c r="L14" s="6">
        <f>G14*H14+I14+J14+K14</f>
        <v>87</v>
      </c>
    </row>
    <row r="15" spans="1:12">
      <c r="A15" s="19">
        <v>12</v>
      </c>
      <c r="B15" s="19" t="s">
        <v>18</v>
      </c>
      <c r="C15" s="4" t="s">
        <v>45</v>
      </c>
      <c r="D15" s="8" t="s">
        <v>56</v>
      </c>
      <c r="E15" s="4" t="s">
        <v>50</v>
      </c>
      <c r="F15" s="4" t="s">
        <v>20</v>
      </c>
      <c r="G15" s="4">
        <v>1</v>
      </c>
      <c r="H15" s="6">
        <f>VLOOKUP(E15,'[1]PRAGATI DISTRIBUTOR'!$C$3:$D$52,2,FALSE)</f>
        <v>64</v>
      </c>
      <c r="I15" s="6">
        <v>1</v>
      </c>
      <c r="J15" s="6">
        <f>G15*8</f>
        <v>8</v>
      </c>
      <c r="K15" s="6">
        <v>20</v>
      </c>
      <c r="L15" s="6">
        <f>G15*H15+I15+J15+K15</f>
        <v>93</v>
      </c>
    </row>
    <row r="16" spans="1:12">
      <c r="A16" s="19">
        <v>13</v>
      </c>
      <c r="B16" s="19" t="s">
        <v>18</v>
      </c>
      <c r="C16" s="4" t="s">
        <v>46</v>
      </c>
      <c r="D16" s="8" t="s">
        <v>56</v>
      </c>
      <c r="E16" s="4" t="s">
        <v>54</v>
      </c>
      <c r="F16" s="4" t="s">
        <v>21</v>
      </c>
      <c r="G16" s="4">
        <v>1</v>
      </c>
      <c r="H16" s="6">
        <f>VLOOKUP(E16,'[1]PRAGATI DISTRIBUTOR'!$C$3:$D$52,2,FALSE)</f>
        <v>58</v>
      </c>
      <c r="I16" s="6">
        <v>1</v>
      </c>
      <c r="J16" s="6">
        <f>G16*8</f>
        <v>8</v>
      </c>
      <c r="K16" s="6">
        <v>20</v>
      </c>
      <c r="L16" s="6">
        <f>G16*H16+I16+J16+K16</f>
        <v>87</v>
      </c>
    </row>
    <row r="17" spans="1:12" s="3" customFormat="1">
      <c r="A17" s="9" t="s">
        <v>57</v>
      </c>
      <c r="B17" s="10"/>
      <c r="C17" s="10"/>
      <c r="D17" s="10"/>
      <c r="E17" s="10"/>
      <c r="F17" s="10"/>
      <c r="G17" s="10"/>
      <c r="H17" s="11"/>
      <c r="I17" s="11"/>
      <c r="J17" s="11"/>
      <c r="K17" s="12"/>
      <c r="L17" s="7">
        <f>SUM(L4:L16)</f>
        <v>2713</v>
      </c>
    </row>
    <row r="18" spans="1:12" s="3" customFormat="1" ht="30" customHeight="1">
      <c r="A18" s="13" t="s">
        <v>58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 s="3" customFormat="1" ht="30" customHeight="1">
      <c r="A19" s="13" t="s">
        <v>22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  <row r="20" spans="1:12">
      <c r="G20" s="5">
        <f>SUM(G4:G16)</f>
        <v>34</v>
      </c>
    </row>
  </sheetData>
  <sortState ref="B4:L16">
    <sortCondition ref="B4:B16"/>
    <sortCondition ref="C4:C16"/>
  </sortState>
  <mergeCells count="7">
    <mergeCell ref="A17:K17"/>
    <mergeCell ref="A18:L18"/>
    <mergeCell ref="A19:L19"/>
    <mergeCell ref="A2:H2"/>
    <mergeCell ref="I1:L1"/>
    <mergeCell ref="I2:L2"/>
    <mergeCell ref="A1:H1"/>
  </mergeCells>
  <pageMargins left="0.26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2024-06-13T10:31:18Z</cp:lastPrinted>
  <dcterms:created xsi:type="dcterms:W3CDTF">2024-06-12T07:36:33Z</dcterms:created>
  <dcterms:modified xsi:type="dcterms:W3CDTF">2024-06-13T10:31:19Z</dcterms:modified>
</cp:coreProperties>
</file>