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5270616-805E-48E5-95D0-A3C8BDD66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14" i="6" l="1"/>
  <c r="D13" i="6"/>
  <c r="D26" i="6" l="1"/>
  <c r="D27" i="6" s="1"/>
  <c r="D30" i="6" l="1"/>
</calcChain>
</file>

<file path=xl/sharedStrings.xml><?xml version="1.0" encoding="utf-8"?>
<sst xmlns="http://schemas.openxmlformats.org/spreadsheetml/2006/main" count="36" uniqueCount="35">
  <si>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</si>
  <si>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</si>
  <si>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</si>
  <si>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</si>
  <si>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</si>
  <si>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</si>
  <si>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</si>
  <si>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</si>
  <si>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</si>
  <si>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</si>
  <si>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</si>
  <si>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</si>
  <si>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</si>
  <si>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</si>
  <si>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</si>
  <si>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</si>
  <si>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</si>
  <si>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</si>
  <si>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</si>
  <si>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</si>
  <si>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</si>
  <si>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</si>
  <si>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</si>
  <si>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</si>
  <si>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</si>
  <si>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</si>
  <si>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</si>
  <si>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 xml:space="preserve">Invoice No:      </t>
  </si>
  <si>
    <t>Invoice Date:  31.12.2025</t>
  </si>
  <si>
    <t>CFA Charges For the month of- DECEMBER 2025</t>
  </si>
  <si>
    <t>30 TON @ Rs 160/-</t>
  </si>
  <si>
    <t>Unloading Charges against inv. No.- SKD/0697/25-26</t>
  </si>
  <si>
    <t>Loading Charges for the month of December 2025</t>
  </si>
  <si>
    <t>10.55 TON @ Rs 160/-</t>
  </si>
  <si>
    <t>(Rupees Seven Thousand Six Hundred Fifty Six Only.)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</si>
</sst>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7" workbookViewId="0">
      <selection activeCell="A33" sqref="A33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54" t="s">
        <v>20</v>
      </c>
      <c r="B1" s="55"/>
      <c r="C1" s="56"/>
      <c r="D1" s="57" t="s">
        <v>3</v>
      </c>
    </row>
    <row r="2" spans="1:4">
      <c r="A2" s="60" t="s">
        <v>27</v>
      </c>
      <c r="B2" s="61"/>
      <c r="D2" s="58"/>
    </row>
    <row r="3" spans="1:4">
      <c r="A3" s="60" t="s">
        <v>28</v>
      </c>
      <c r="B3" s="61"/>
      <c r="D3" s="58"/>
    </row>
    <row r="4" spans="1:4" ht="15" thickBot="1">
      <c r="A4" s="60" t="s">
        <v>29</v>
      </c>
      <c r="B4" s="61"/>
      <c r="D4" s="59"/>
    </row>
    <row r="5" spans="1:4" ht="31.8" thickBot="1">
      <c r="A5" s="62" t="s">
        <v>9</v>
      </c>
      <c r="B5" s="63"/>
      <c r="C5" s="17" t="s">
        <v>2</v>
      </c>
      <c r="D5" s="18"/>
    </row>
    <row r="6" spans="1:4" ht="18.75" customHeight="1">
      <c r="A6" s="64" t="s">
        <v>10</v>
      </c>
      <c r="B6" s="65"/>
      <c r="C6" s="66" t="s">
        <v>23</v>
      </c>
      <c r="D6" s="67"/>
    </row>
    <row r="7" spans="1:4" ht="28.8" customHeight="1">
      <c r="A7" s="64"/>
      <c r="B7" s="65"/>
      <c r="C7" s="68" t="s">
        <v>24</v>
      </c>
      <c r="D7" s="69"/>
    </row>
    <row r="8" spans="1:4">
      <c r="A8" s="13" t="s">
        <v>4</v>
      </c>
      <c r="B8" s="15" t="s">
        <v>11</v>
      </c>
      <c r="C8" s="70"/>
      <c r="D8" s="71"/>
    </row>
    <row r="9" spans="1:4">
      <c r="A9" s="2" t="s">
        <v>6</v>
      </c>
      <c r="B9" s="15" t="s">
        <v>12</v>
      </c>
      <c r="C9" s="70" t="s">
        <v>25</v>
      </c>
      <c r="D9" s="71"/>
    </row>
    <row r="10" spans="1:4" ht="15" thickBot="1">
      <c r="A10" s="14" t="s">
        <v>13</v>
      </c>
      <c r="B10" s="16"/>
      <c r="C10" s="52" t="s">
        <v>13</v>
      </c>
      <c r="D10" s="53"/>
    </row>
    <row r="11" spans="1:4" ht="24" customHeight="1" thickBot="1">
      <c r="A11" s="33"/>
      <c r="B11" s="34"/>
      <c r="C11" s="35"/>
      <c r="D11" s="36"/>
    </row>
    <row r="12" spans="1:4" ht="16.2" thickBot="1">
      <c r="A12" s="9" t="s">
        <v>15</v>
      </c>
      <c r="B12" s="24" t="s">
        <v>0</v>
      </c>
      <c r="C12" s="9" t="s">
        <v>26</v>
      </c>
      <c r="D12" s="9" t="s">
        <v>1</v>
      </c>
    </row>
    <row r="13" spans="1:4">
      <c r="A13" s="7">
        <v>1</v>
      </c>
      <c r="B13" s="23" t="s">
        <v>31</v>
      </c>
      <c r="C13" s="7" t="s">
        <v>30</v>
      </c>
      <c r="D13" s="28">
        <f>30*160</f>
        <v>4800</v>
      </c>
    </row>
    <row r="14" spans="1:4">
      <c r="A14" s="7">
        <v>2</v>
      </c>
      <c r="B14" s="23" t="s">
        <v>32</v>
      </c>
      <c r="C14" s="7" t="s">
        <v>33</v>
      </c>
      <c r="D14" s="27">
        <f>10.55*160</f>
        <v>1688</v>
      </c>
    </row>
    <row r="15" spans="1:4">
      <c r="A15" s="7"/>
      <c r="B15" s="22"/>
      <c r="C15" s="21"/>
      <c r="D15" s="27"/>
    </row>
    <row r="16" spans="1:4">
      <c r="A16" s="21"/>
      <c r="B16" s="22"/>
      <c r="C16" s="21"/>
      <c r="D16" s="27"/>
    </row>
    <row r="17" spans="1:4">
      <c r="A17" s="7"/>
      <c r="B17" s="22"/>
      <c r="C17" s="21"/>
      <c r="D17" s="27"/>
    </row>
    <row r="18" spans="1:4">
      <c r="A18" s="7"/>
      <c r="B18" s="22"/>
      <c r="C18" s="21"/>
      <c r="D18" s="27"/>
    </row>
    <row r="19" spans="1:4">
      <c r="A19" s="7"/>
      <c r="B19" s="22"/>
      <c r="C19" s="21"/>
      <c r="D19" s="27"/>
    </row>
    <row r="20" spans="1:4">
      <c r="A20" s="21"/>
      <c r="B20" s="22"/>
      <c r="C20" s="21"/>
      <c r="D20" s="27"/>
    </row>
    <row r="21" spans="1:4">
      <c r="A21" s="7"/>
      <c r="B21" s="22"/>
      <c r="C21" s="21"/>
      <c r="D21" s="27"/>
    </row>
    <row r="22" spans="1:4">
      <c r="A22" s="7"/>
      <c r="B22" s="22"/>
      <c r="C22" s="21"/>
      <c r="D22" s="27"/>
    </row>
    <row r="23" spans="1:4">
      <c r="A23" s="7"/>
      <c r="B23" s="23"/>
      <c r="C23" s="7"/>
      <c r="D23" s="28"/>
    </row>
    <row r="24" spans="1:4">
      <c r="A24" s="4"/>
      <c r="C24" s="4"/>
      <c r="D24" s="29"/>
    </row>
    <row r="25" spans="1:4">
      <c r="A25" s="4"/>
      <c r="C25" s="4"/>
      <c r="D25" s="29"/>
    </row>
    <row r="26" spans="1:4">
      <c r="A26" s="4"/>
      <c r="B26" s="25" t="s">
        <v>22</v>
      </c>
      <c r="C26" s="4"/>
      <c r="D26" s="29">
        <f>SUM(D13:D23)*9%</f>
        <v>583.91999999999996</v>
      </c>
    </row>
    <row r="27" spans="1:4">
      <c r="A27" s="4"/>
      <c r="B27" s="25" t="s">
        <v>21</v>
      </c>
      <c r="C27" s="4"/>
      <c r="D27" s="29">
        <f>D26</f>
        <v>583.91999999999996</v>
      </c>
    </row>
    <row r="28" spans="1:4" ht="15" thickBot="1">
      <c r="A28" s="5"/>
      <c r="B28" s="26"/>
      <c r="C28" s="5"/>
      <c r="D28" s="8"/>
    </row>
    <row r="29" spans="1:4" ht="15" thickBot="1">
      <c r="A29" s="50" t="s">
        <v>5</v>
      </c>
      <c r="B29" s="51"/>
      <c r="C29" s="51"/>
      <c r="D29" s="20">
        <v>0.16</v>
      </c>
    </row>
    <row r="30" spans="1:4" ht="16.2" thickBot="1">
      <c r="A30" s="37" t="s">
        <v>16</v>
      </c>
      <c r="B30" s="38"/>
      <c r="C30" s="39"/>
      <c r="D30" s="30">
        <f>SUM(D13:D29)</f>
        <v>7656</v>
      </c>
    </row>
    <row r="31" spans="1:4">
      <c r="A31" s="3"/>
      <c r="D31" s="6"/>
    </row>
    <row r="32" spans="1:4" ht="15.6">
      <c r="A32" s="19" t="s">
        <v>34</v>
      </c>
      <c r="B32" s="10"/>
      <c r="D32" s="6"/>
    </row>
    <row r="33" spans="1:4" ht="15.6">
      <c r="A33" s="19"/>
      <c r="B33" s="10"/>
      <c r="D33" s="6"/>
    </row>
    <row r="34" spans="1:4" ht="16.2" thickBot="1">
      <c r="A34" s="19"/>
      <c r="B34" s="10"/>
      <c r="D34" s="6"/>
    </row>
    <row r="35" spans="1:4" ht="15" customHeight="1">
      <c r="A35" s="40" t="s">
        <v>7</v>
      </c>
      <c r="B35" s="41"/>
      <c r="C35" s="42" t="s">
        <v>14</v>
      </c>
      <c r="D35" s="43"/>
    </row>
    <row r="36" spans="1:4">
      <c r="A36" s="44" t="s">
        <v>19</v>
      </c>
      <c r="B36" s="45"/>
      <c r="C36" s="46"/>
      <c r="D36" s="47"/>
    </row>
    <row r="37" spans="1:4">
      <c r="A37" s="48" t="s">
        <v>17</v>
      </c>
      <c r="B37" s="49"/>
      <c r="C37" s="46"/>
      <c r="D37" s="47"/>
    </row>
    <row r="38" spans="1:4" ht="29.4" customHeight="1" thickBot="1">
      <c r="A38" s="31" t="s">
        <v>18</v>
      </c>
      <c r="B38" s="32"/>
      <c r="C38" s="11" t="s">
        <v>8</v>
      </c>
      <c r="D38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