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H6"/>
  <c r="H7"/>
  <c r="H8"/>
  <c r="H9"/>
  <c r="H4"/>
  <c r="K5"/>
  <c r="K6"/>
  <c r="K7"/>
  <c r="K8"/>
  <c r="K9"/>
  <c r="K4"/>
  <c r="J5"/>
  <c r="J6"/>
  <c r="J7"/>
  <c r="J8"/>
  <c r="J9"/>
  <c r="J4"/>
  <c r="I5"/>
  <c r="M5" s="1"/>
  <c r="I6"/>
  <c r="M6" s="1"/>
  <c r="I7"/>
  <c r="M7" s="1"/>
  <c r="I8"/>
  <c r="M8" s="1"/>
  <c r="I9"/>
  <c r="M9" s="1"/>
  <c r="I4"/>
  <c r="M4" s="1"/>
  <c r="M10" s="1"/>
</calcChain>
</file>

<file path=xl/sharedStrings.xml><?xml version="1.0" encoding="utf-8"?>
<sst xmlns="http://schemas.openxmlformats.org/spreadsheetml/2006/main" count="49" uniqueCount="38">
  <si>
    <t>06/9/2025</t>
  </si>
  <si>
    <t>002</t>
  </si>
  <si>
    <t>001</t>
  </si>
  <si>
    <t>13/9/2025</t>
  </si>
  <si>
    <t>035</t>
  </si>
  <si>
    <t>15/9/2025</t>
  </si>
  <si>
    <t>44</t>
  </si>
  <si>
    <t>26</t>
  </si>
  <si>
    <t>36</t>
  </si>
  <si>
    <t>JAA/01569</t>
  </si>
  <si>
    <t>JAA/01570</t>
  </si>
  <si>
    <t>JAA/01658</t>
  </si>
  <si>
    <t>JAA/01662</t>
  </si>
  <si>
    <t>JAA/01663</t>
  </si>
  <si>
    <t>JAA/01664</t>
  </si>
  <si>
    <t>ROURKELA</t>
  </si>
  <si>
    <t>JUNAGARH</t>
  </si>
  <si>
    <t>JHARSUGUDA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</si>
  <si>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</si>
  <si>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</si>
  <si>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</si>
  <si>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</si>
  <si>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</si>
  <si>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</si>
  <si>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</si>
  <si>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</si>
  <si>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</si>
  <si>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</si>
  <si>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</si>
  <si>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</si>
  <si>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</si>
  <si>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WEIGHT</t>
  </si>
  <si>
    <t>Kindly, verify &amp; confirm within 7 days, else GST will be filed by 20th SEPT, 2025. 
GST to be paid by Consignor under Reverse Charge Mechanism(RCM) as per GST.</t>
  </si>
  <si>
    <t>Thanking you for your business.
ATC LOGISTICS</t>
  </si>
  <si>
    <t>(RUPEES SIX THOUSAND FOURTY EIGHT ONLY)</t>
  </si>
  <si>
    <t>INVOICE
ATC LOGISTICS,,8984191006
GST No:21CHVPB1842D2ZQ</t>
  </si>
  <si>
    <t>TO, 
RALSON RUBBER PRIVATE LIMITED
Address: NEW INDUSTRIAL ESTATE, JAGATPUR, Cuttack, Odisha, 754021, 9861815254
GST No:21AAMCR7054G1ZD</t>
  </si>
  <si>
    <t xml:space="preserve">Bill Date: 30/09/2025
Bill NO : 2150
Total Amount: 6048.00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</si>
</sst>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</xdr:rowOff>
    </xdr:from>
    <xdr:to>
      <xdr:col>7</xdr:col>
      <xdr:colOff>304800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66675"/>
          <a:ext cx="374332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B5" t="str">
            <v>BHADRAK</v>
          </cell>
          <cell r="C5">
            <v>1.2100000000000002</v>
          </cell>
          <cell r="D5">
            <v>1.3</v>
          </cell>
        </row>
        <row r="6">
          <cell r="B6" t="str">
            <v>BERHAMPUR</v>
          </cell>
          <cell r="C6">
            <v>1.52</v>
          </cell>
          <cell r="D6">
            <v>1.63</v>
          </cell>
        </row>
        <row r="7">
          <cell r="B7" t="str">
            <v>BINKA</v>
          </cell>
          <cell r="C7">
            <v>1.6</v>
          </cell>
          <cell r="D7">
            <v>1.72</v>
          </cell>
        </row>
        <row r="8">
          <cell r="B8" t="str">
            <v>SAMBALPUR</v>
          </cell>
          <cell r="C8">
            <v>1.6</v>
          </cell>
          <cell r="D8">
            <v>1.72</v>
          </cell>
        </row>
        <row r="9">
          <cell r="B9" t="str">
            <v>BARAGARH</v>
          </cell>
          <cell r="C9">
            <v>1.74</v>
          </cell>
          <cell r="D9">
            <v>1.87</v>
          </cell>
        </row>
        <row r="10">
          <cell r="B10" t="str">
            <v>BARIPADA</v>
          </cell>
          <cell r="C10">
            <v>1.82</v>
          </cell>
          <cell r="D10">
            <v>1.96</v>
          </cell>
        </row>
        <row r="11">
          <cell r="B11" t="str">
            <v>JHARSUGUDA</v>
          </cell>
          <cell r="C11">
            <v>1.82</v>
          </cell>
          <cell r="D11">
            <v>1.96</v>
          </cell>
        </row>
        <row r="12">
          <cell r="B12" t="str">
            <v>ROURKELA</v>
          </cell>
          <cell r="C12">
            <v>1.82</v>
          </cell>
          <cell r="D12">
            <v>1.96</v>
          </cell>
        </row>
        <row r="13">
          <cell r="B13" t="str">
            <v>CHHATRAPUR</v>
          </cell>
          <cell r="C13">
            <v>2.1800000000000002</v>
          </cell>
          <cell r="D13">
            <v>2.34</v>
          </cell>
        </row>
        <row r="14">
          <cell r="B14" t="str">
            <v>BISRA</v>
          </cell>
          <cell r="C14">
            <v>2.75</v>
          </cell>
          <cell r="D14">
            <v>2.96</v>
          </cell>
        </row>
        <row r="15">
          <cell r="B15" t="str">
            <v>BOLANGIR</v>
          </cell>
          <cell r="C15">
            <v>3.03</v>
          </cell>
          <cell r="D15">
            <v>3.26</v>
          </cell>
        </row>
        <row r="16">
          <cell r="B16" t="str">
            <v>KEONJHAR</v>
          </cell>
          <cell r="C16">
            <v>3.03</v>
          </cell>
          <cell r="D16">
            <v>3.26</v>
          </cell>
        </row>
        <row r="17">
          <cell r="B17" t="str">
            <v>BHAWANIPATNA</v>
          </cell>
          <cell r="C17">
            <v>3.12</v>
          </cell>
          <cell r="D17">
            <v>3.35</v>
          </cell>
        </row>
        <row r="18">
          <cell r="B18" t="str">
            <v>KANTABANJI</v>
          </cell>
          <cell r="C18">
            <v>3.12</v>
          </cell>
          <cell r="D18">
            <v>3.35</v>
          </cell>
        </row>
        <row r="19">
          <cell r="B19" t="str">
            <v>RAYAGADA</v>
          </cell>
          <cell r="C19">
            <v>3.27</v>
          </cell>
          <cell r="D19">
            <v>3.52</v>
          </cell>
        </row>
        <row r="20">
          <cell r="B20" t="str">
            <v>MANGALPUR</v>
          </cell>
          <cell r="C20">
            <v>3.63</v>
          </cell>
          <cell r="D20">
            <v>3.9</v>
          </cell>
        </row>
        <row r="21">
          <cell r="B21" t="str">
            <v>JEYPORE</v>
          </cell>
          <cell r="C21">
            <v>3.92</v>
          </cell>
          <cell r="D21">
            <v>4.21</v>
          </cell>
        </row>
        <row r="22">
          <cell r="B22" t="str">
            <v>SIMILIGUIDA</v>
          </cell>
          <cell r="C22">
            <v>3.92</v>
          </cell>
          <cell r="D22">
            <v>4.21</v>
          </cell>
        </row>
        <row r="23">
          <cell r="B23" t="str">
            <v>KESINGA</v>
          </cell>
          <cell r="C23">
            <v>3.93</v>
          </cell>
          <cell r="D23">
            <v>4.22</v>
          </cell>
        </row>
        <row r="24">
          <cell r="B24" t="str">
            <v>NOWRANGPUR</v>
          </cell>
          <cell r="C24">
            <v>4.07</v>
          </cell>
          <cell r="D24">
            <v>4.38</v>
          </cell>
        </row>
        <row r="25">
          <cell r="B25" t="str">
            <v>KORAPUT</v>
          </cell>
          <cell r="C25">
            <v>4.1399999999999997</v>
          </cell>
          <cell r="D25">
            <v>4.45</v>
          </cell>
        </row>
        <row r="26">
          <cell r="B26" t="str">
            <v>JUNAGARH</v>
          </cell>
          <cell r="C26">
            <v>4.3600000000000003</v>
          </cell>
          <cell r="D26">
            <v>4.6900000000000004</v>
          </cell>
        </row>
        <row r="27">
          <cell r="B27" t="str">
            <v>BINJHARPUR</v>
          </cell>
          <cell r="C27">
            <v>4.84</v>
          </cell>
          <cell r="D27">
            <v>5.2</v>
          </cell>
        </row>
        <row r="28">
          <cell r="B28" t="str">
            <v>BAHANAGA</v>
          </cell>
          <cell r="C28">
            <v>4.84</v>
          </cell>
          <cell r="D28">
            <v>5.2</v>
          </cell>
        </row>
        <row r="29">
          <cell r="B29" t="str">
            <v>MALKANGIRI</v>
          </cell>
          <cell r="C29">
            <v>5.45</v>
          </cell>
          <cell r="D29">
            <v>5.86</v>
          </cell>
        </row>
        <row r="30">
          <cell r="B30" t="str">
            <v>KOTPAD</v>
          </cell>
          <cell r="C30">
            <v>5.74</v>
          </cell>
          <cell r="D30">
            <v>6.17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T7" sqref="T7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35</v>
      </c>
      <c r="J1" s="19"/>
      <c r="K1" s="19"/>
      <c r="L1" s="19"/>
      <c r="M1" s="19"/>
    </row>
    <row r="2" spans="1:13" s="1" customFormat="1" ht="79.5" customHeight="1">
      <c r="A2" s="20" t="s">
        <v>36</v>
      </c>
      <c r="B2" s="21"/>
      <c r="C2" s="21"/>
      <c r="D2" s="21"/>
      <c r="E2" s="21"/>
      <c r="F2" s="21"/>
      <c r="G2" s="21"/>
      <c r="H2" s="22"/>
      <c r="I2" s="19" t="s">
        <v>37</v>
      </c>
      <c r="J2" s="19"/>
      <c r="K2" s="19"/>
      <c r="L2" s="19"/>
      <c r="M2" s="19"/>
    </row>
    <row r="3" spans="1:13" s="5" customFormat="1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31</v>
      </c>
      <c r="I3" s="6" t="s">
        <v>26</v>
      </c>
      <c r="J3" s="6" t="s">
        <v>27</v>
      </c>
      <c r="K3" s="6" t="s">
        <v>28</v>
      </c>
      <c r="L3" s="6" t="s">
        <v>29</v>
      </c>
      <c r="M3" s="6" t="s">
        <v>30</v>
      </c>
    </row>
    <row r="4" spans="1:13">
      <c r="A4" s="2">
        <v>1</v>
      </c>
      <c r="B4" s="2" t="s">
        <v>0</v>
      </c>
      <c r="C4" s="2" t="s">
        <v>9</v>
      </c>
      <c r="D4" s="2" t="s">
        <v>1</v>
      </c>
      <c r="E4" s="3" t="s">
        <v>18</v>
      </c>
      <c r="F4" s="2" t="s">
        <v>15</v>
      </c>
      <c r="G4" s="2">
        <v>2</v>
      </c>
      <c r="H4" s="2">
        <f>G4*60</f>
        <v>120</v>
      </c>
      <c r="I4" s="2">
        <f>VLOOKUP(F4,'[1]RALSON INDIA LIMITED'!$B$5:$D$30,3,FALSE)</f>
        <v>1.96</v>
      </c>
      <c r="J4" s="7">
        <f>G4*2</f>
        <v>4</v>
      </c>
      <c r="K4" s="7">
        <f>G4*8</f>
        <v>16</v>
      </c>
      <c r="L4" s="7">
        <v>30</v>
      </c>
      <c r="M4" s="7">
        <f>H4*I4+J4+K4+L4</f>
        <v>285.2</v>
      </c>
    </row>
    <row r="5" spans="1:13">
      <c r="A5" s="2">
        <v>2</v>
      </c>
      <c r="B5" s="2" t="s">
        <v>0</v>
      </c>
      <c r="C5" s="2" t="s">
        <v>10</v>
      </c>
      <c r="D5" s="2" t="s">
        <v>2</v>
      </c>
      <c r="E5" s="3" t="s">
        <v>18</v>
      </c>
      <c r="F5" s="2" t="s">
        <v>15</v>
      </c>
      <c r="G5" s="2">
        <v>5</v>
      </c>
      <c r="H5" s="2">
        <f t="shared" ref="H5:H9" si="0">G5*60</f>
        <v>300</v>
      </c>
      <c r="I5" s="2">
        <f>VLOOKUP(F5,'[1]RALSON INDIA LIMITED'!$B$5:$D$30,3,FALSE)</f>
        <v>1.96</v>
      </c>
      <c r="J5" s="7">
        <f t="shared" ref="J5:J9" si="1">G5*2</f>
        <v>10</v>
      </c>
      <c r="K5" s="7">
        <f t="shared" ref="K5:K9" si="2">G5*8</f>
        <v>40</v>
      </c>
      <c r="L5" s="7">
        <v>30</v>
      </c>
      <c r="M5" s="7">
        <f t="shared" ref="M5:M9" si="3">H5*I5+J5+K5+L5</f>
        <v>668</v>
      </c>
    </row>
    <row r="6" spans="1:13">
      <c r="A6" s="2">
        <v>3</v>
      </c>
      <c r="B6" s="2" t="s">
        <v>3</v>
      </c>
      <c r="C6" s="2" t="s">
        <v>11</v>
      </c>
      <c r="D6" s="2" t="s">
        <v>4</v>
      </c>
      <c r="E6" s="3" t="s">
        <v>18</v>
      </c>
      <c r="F6" s="2" t="s">
        <v>15</v>
      </c>
      <c r="G6" s="2">
        <v>5</v>
      </c>
      <c r="H6" s="2">
        <f t="shared" si="0"/>
        <v>300</v>
      </c>
      <c r="I6" s="2">
        <f>VLOOKUP(F6,'[1]RALSON INDIA LIMITED'!$B$5:$D$30,3,FALSE)</f>
        <v>1.96</v>
      </c>
      <c r="J6" s="7">
        <f t="shared" si="1"/>
        <v>10</v>
      </c>
      <c r="K6" s="7">
        <f t="shared" si="2"/>
        <v>40</v>
      </c>
      <c r="L6" s="7">
        <v>30</v>
      </c>
      <c r="M6" s="7">
        <f t="shared" si="3"/>
        <v>668</v>
      </c>
    </row>
    <row r="7" spans="1:13">
      <c r="A7" s="2">
        <v>4</v>
      </c>
      <c r="B7" s="2" t="s">
        <v>5</v>
      </c>
      <c r="C7" s="2" t="s">
        <v>12</v>
      </c>
      <c r="D7" s="2" t="s">
        <v>6</v>
      </c>
      <c r="E7" s="3" t="s">
        <v>18</v>
      </c>
      <c r="F7" s="2" t="s">
        <v>16</v>
      </c>
      <c r="G7" s="2">
        <v>7</v>
      </c>
      <c r="H7" s="2">
        <f t="shared" si="0"/>
        <v>420</v>
      </c>
      <c r="I7" s="2">
        <f>VLOOKUP(F7,'[1]RALSON INDIA LIMITED'!$B$5:$D$30,3,FALSE)</f>
        <v>4.6900000000000004</v>
      </c>
      <c r="J7" s="7">
        <f t="shared" si="1"/>
        <v>14</v>
      </c>
      <c r="K7" s="7">
        <f t="shared" si="2"/>
        <v>56</v>
      </c>
      <c r="L7" s="7">
        <v>30</v>
      </c>
      <c r="M7" s="7">
        <f t="shared" si="3"/>
        <v>2069.8000000000002</v>
      </c>
    </row>
    <row r="8" spans="1:13">
      <c r="A8" s="2">
        <v>5</v>
      </c>
      <c r="B8" s="2" t="s">
        <v>5</v>
      </c>
      <c r="C8" s="2" t="s">
        <v>13</v>
      </c>
      <c r="D8" s="2" t="s">
        <v>7</v>
      </c>
      <c r="E8" s="3" t="s">
        <v>18</v>
      </c>
      <c r="F8" s="2" t="s">
        <v>17</v>
      </c>
      <c r="G8" s="2">
        <v>15</v>
      </c>
      <c r="H8" s="2">
        <f t="shared" si="0"/>
        <v>900</v>
      </c>
      <c r="I8" s="2">
        <f>VLOOKUP(F8,'[1]RALSON INDIA LIMITED'!$B$5:$D$30,3,FALSE)</f>
        <v>1.96</v>
      </c>
      <c r="J8" s="7">
        <f t="shared" si="1"/>
        <v>30</v>
      </c>
      <c r="K8" s="7">
        <f t="shared" si="2"/>
        <v>120</v>
      </c>
      <c r="L8" s="7">
        <v>30</v>
      </c>
      <c r="M8" s="7">
        <f t="shared" si="3"/>
        <v>1944</v>
      </c>
    </row>
    <row r="9" spans="1:13">
      <c r="A9" s="2">
        <v>6</v>
      </c>
      <c r="B9" s="2" t="s">
        <v>5</v>
      </c>
      <c r="C9" s="2" t="s">
        <v>14</v>
      </c>
      <c r="D9" s="2" t="s">
        <v>8</v>
      </c>
      <c r="E9" s="3" t="s">
        <v>18</v>
      </c>
      <c r="F9" s="2" t="s">
        <v>15</v>
      </c>
      <c r="G9" s="2">
        <v>3</v>
      </c>
      <c r="H9" s="2">
        <f t="shared" si="0"/>
        <v>180</v>
      </c>
      <c r="I9" s="2">
        <f>VLOOKUP(F9,'[1]RALSON INDIA LIMITED'!$B$5:$D$30,3,FALSE)</f>
        <v>1.96</v>
      </c>
      <c r="J9" s="7">
        <f t="shared" si="1"/>
        <v>6</v>
      </c>
      <c r="K9" s="7">
        <f t="shared" si="2"/>
        <v>24</v>
      </c>
      <c r="L9" s="7">
        <v>30</v>
      </c>
      <c r="M9" s="7">
        <f t="shared" si="3"/>
        <v>412.8</v>
      </c>
    </row>
    <row r="10" spans="1:13" s="9" customFormat="1" ht="15" customHeight="1">
      <c r="A10" s="10" t="s">
        <v>34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2"/>
      <c r="M10" s="8">
        <f>ROUND(SUM(M4:M9),0)</f>
        <v>6048</v>
      </c>
    </row>
    <row r="11" spans="1:13" s="9" customFormat="1" ht="30" customHeight="1">
      <c r="A11" s="13" t="s">
        <v>32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</row>
    <row r="12" spans="1:13" s="9" customFormat="1" ht="30" customHeight="1">
      <c r="A12" s="13" t="s">
        <v>33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</row>
  </sheetData>
  <mergeCells count="7">
    <mergeCell ref="A10:L10"/>
    <mergeCell ref="A11:M11"/>
    <mergeCell ref="A12:M12"/>
    <mergeCell ref="A1:H1"/>
    <mergeCell ref="I1:M1"/>
    <mergeCell ref="A2:H2"/>
    <mergeCell ref="I2:M2"/>
  </mergeCells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2025-10-13T04:50:08Z</cp:lastPrinted>
  <dcterms:created xsi:type="dcterms:W3CDTF">2025-10-11T08:21:52Z</dcterms:created>
  <dcterms:modified xsi:type="dcterms:W3CDTF">2025-10-13T04:50:36Z</dcterms:modified>
</cp:coreProperties>
</file>