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5" i="1"/>
  <c r="H6"/>
  <c r="H7"/>
  <c r="H8"/>
  <c r="H9"/>
  <c r="H10"/>
  <c r="H11"/>
  <c r="H12"/>
  <c r="H13"/>
  <c r="H14"/>
  <c r="H15"/>
  <c r="H16"/>
  <c r="H17"/>
  <c r="H18"/>
  <c r="H19"/>
  <c r="H4"/>
  <c r="K5"/>
  <c r="K6"/>
  <c r="K7"/>
  <c r="K8"/>
  <c r="K9"/>
  <c r="K10"/>
  <c r="K11"/>
  <c r="K12"/>
  <c r="K13"/>
  <c r="K14"/>
  <c r="K15"/>
  <c r="K16"/>
  <c r="K17"/>
  <c r="K18"/>
  <c r="K19"/>
  <c r="K4"/>
  <c r="J5"/>
  <c r="J6"/>
  <c r="J7"/>
  <c r="J8"/>
  <c r="J9"/>
  <c r="J10"/>
  <c r="J11"/>
  <c r="J12"/>
  <c r="J13"/>
  <c r="J14"/>
  <c r="J15"/>
  <c r="J16"/>
  <c r="J17"/>
  <c r="J18"/>
  <c r="J19"/>
  <c r="J4"/>
  <c r="I5"/>
  <c r="M5" s="1"/>
  <c r="I6"/>
  <c r="M6" s="1"/>
  <c r="I7"/>
  <c r="M7" s="1"/>
  <c r="I8"/>
  <c r="M8" s="1"/>
  <c r="I9"/>
  <c r="M9" s="1"/>
  <c r="I10"/>
  <c r="M10" s="1"/>
  <c r="I11"/>
  <c r="M11" s="1"/>
  <c r="I12"/>
  <c r="M12" s="1"/>
  <c r="I13"/>
  <c r="M13" s="1"/>
  <c r="I14"/>
  <c r="M14" s="1"/>
  <c r="I15"/>
  <c r="M15" s="1"/>
  <c r="I16"/>
  <c r="M16" s="1"/>
  <c r="I17"/>
  <c r="M17" s="1"/>
  <c r="I18"/>
  <c r="M18" s="1"/>
  <c r="I19"/>
  <c r="M19" s="1"/>
  <c r="I4"/>
  <c r="M4" s="1"/>
  <c r="M20" s="1"/>
</calcChain>
</file>

<file path=xl/sharedStrings.xml><?xml version="1.0" encoding="utf-8"?>
<sst xmlns="http://schemas.openxmlformats.org/spreadsheetml/2006/main" count="99" uniqueCount="63">
  <si>
    <t>04/10/2025</t>
  </si>
  <si>
    <t>6196</t>
  </si>
  <si>
    <t>6197</t>
  </si>
  <si>
    <t>6200</t>
  </si>
  <si>
    <t>6199</t>
  </si>
  <si>
    <t>10/10/2025</t>
  </si>
  <si>
    <t>6186</t>
  </si>
  <si>
    <t>6187</t>
  </si>
  <si>
    <t>6198</t>
  </si>
  <si>
    <t>16178</t>
  </si>
  <si>
    <t>6188</t>
  </si>
  <si>
    <t>13/10/2025</t>
  </si>
  <si>
    <t>6233</t>
  </si>
  <si>
    <t>6248</t>
  </si>
  <si>
    <t>6228</t>
  </si>
  <si>
    <t>6253</t>
  </si>
  <si>
    <t>16221</t>
  </si>
  <si>
    <t>23/10/2025</t>
  </si>
  <si>
    <t>6312</t>
  </si>
  <si>
    <t>24/10/2025</t>
  </si>
  <si>
    <t>6318</t>
  </si>
  <si>
    <t>JAA/01755</t>
  </si>
  <si>
    <t>JAA/01756</t>
  </si>
  <si>
    <t>JAA/01757</t>
  </si>
  <si>
    <t>JAA/01758</t>
  </si>
  <si>
    <t>JAA/01811</t>
  </si>
  <si>
    <t>JAA/01812</t>
  </si>
  <si>
    <t>JAA/01813</t>
  </si>
  <si>
    <t>JAA/01814</t>
  </si>
  <si>
    <t>JAA/01823</t>
  </si>
  <si>
    <t>JAA/01847</t>
  </si>
  <si>
    <t>JAA/01848</t>
  </si>
  <si>
    <t>JAA/01849</t>
  </si>
  <si>
    <t>JAA/01850</t>
  </si>
  <si>
    <t>JAA/01857</t>
  </si>
  <si>
    <t>JAA/01908</t>
  </si>
  <si>
    <t>JAA/01926</t>
  </si>
  <si>
    <t>JUNAGARH</t>
  </si>
  <si>
    <t>CHHATRAPUR</t>
  </si>
  <si>
    <t>ROURKELA</t>
  </si>
  <si>
    <t>BISRA</t>
  </si>
  <si>
    <t>JHARSUGUDA</t>
  </si>
  <si>
    <t>RATE</t>
  </si>
  <si>
    <t>HAM</t>
  </si>
  <si>
    <t>DD.CH.</t>
  </si>
  <si>
    <t>LR.CH.</t>
  </si>
  <si>
    <t>AMOUNT</t>
  </si>
  <si>
    <t>SL</t>
  </si>
  <si>
    <t>DATE</t>
  </si>
  <si>
    <t>LR NO</t>
  </si>
  <si>
    <t>INV NO</t>
  </si>
  <si>
    <t>FROM</t>
  </si>
  <si>
    <t>TO</t>
  </si>
  <si>
    <t>CASE</t>
  </si>
  <si>
    <t>CTC</t>
  </si>
  <si>
    <t>BARAGARH</t>
  </si>
  <si>
    <t>WEIGHT</t>
  </si>
  <si>
    <t>Kindly, verify &amp; confirm within 7 days, else GST will be filed by 20th SEPT, 2025. 
GST to be paid by Consignor under Reverse Charge Mechanism(RCM) as per GST.</t>
  </si>
  <si>
    <t>Thanking you for your business.
ATC LOGISTICS</t>
  </si>
  <si>
    <t>(RUPEES TWENTY SEVEN THOUSAND EIGHT HUNDRED SIXTY FOUR ONLY)</t>
  </si>
  <si>
    <t>INVOICE
ATC LOGISTICS,,8984191006
GST No:21CHVPB1842D2ZQ</t>
  </si>
  <si>
    <t>TO, 
RALSON RUBBER PRIVATE LIMITED
Address: NEW INDUSTRIAL ESTATE, JAGATPUR, Cuttack, Odisha, 754021, 9861815254
GST No:21AAMCR7054G1ZD</t>
  </si>
  <si>
    <t xml:space="preserve">Bill Date: 331/10/2025
Bill NO : 2467
Total Amount: 27864.00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</si>
</sst>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66675</xdr:rowOff>
    </xdr:from>
    <xdr:to>
      <xdr:col>7</xdr:col>
      <xdr:colOff>304800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66675"/>
          <a:ext cx="372427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1.2100000000000002</v>
          </cell>
          <cell r="D5">
            <v>1.3</v>
          </cell>
        </row>
        <row r="6">
          <cell r="B6" t="str">
            <v>BERHAMPUR</v>
          </cell>
          <cell r="C6">
            <v>1.52</v>
          </cell>
          <cell r="D6">
            <v>1.63</v>
          </cell>
        </row>
        <row r="7">
          <cell r="B7" t="str">
            <v>BINKA</v>
          </cell>
          <cell r="C7">
            <v>1.6</v>
          </cell>
          <cell r="D7">
            <v>1.72</v>
          </cell>
        </row>
        <row r="8">
          <cell r="B8" t="str">
            <v>SAMBALPUR</v>
          </cell>
          <cell r="C8">
            <v>1.6</v>
          </cell>
          <cell r="D8">
            <v>1.72</v>
          </cell>
        </row>
        <row r="9">
          <cell r="B9" t="str">
            <v>BARAGARH</v>
          </cell>
          <cell r="C9">
            <v>1.74</v>
          </cell>
          <cell r="D9">
            <v>1.87</v>
          </cell>
        </row>
        <row r="10">
          <cell r="B10" t="str">
            <v>BARIPADA</v>
          </cell>
          <cell r="C10">
            <v>1.82</v>
          </cell>
          <cell r="D10">
            <v>1.96</v>
          </cell>
        </row>
        <row r="11">
          <cell r="B11" t="str">
            <v>JHARSUGUDA</v>
          </cell>
          <cell r="C11">
            <v>1.82</v>
          </cell>
          <cell r="D11">
            <v>1.96</v>
          </cell>
        </row>
        <row r="12">
          <cell r="B12" t="str">
            <v>ROURKELA</v>
          </cell>
          <cell r="C12">
            <v>1.82</v>
          </cell>
          <cell r="D12">
            <v>1.96</v>
          </cell>
        </row>
        <row r="13">
          <cell r="B13" t="str">
            <v>CHHATRAPUR</v>
          </cell>
          <cell r="C13">
            <v>2.1800000000000002</v>
          </cell>
          <cell r="D13">
            <v>2.34</v>
          </cell>
        </row>
        <row r="14">
          <cell r="B14" t="str">
            <v>BISRA</v>
          </cell>
          <cell r="C14">
            <v>2.75</v>
          </cell>
          <cell r="D14">
            <v>2.96</v>
          </cell>
        </row>
        <row r="15">
          <cell r="B15" t="str">
            <v>BOLANGIR</v>
          </cell>
          <cell r="C15">
            <v>3.03</v>
          </cell>
          <cell r="D15">
            <v>3.26</v>
          </cell>
        </row>
        <row r="16">
          <cell r="B16" t="str">
            <v>KEONJHAR</v>
          </cell>
          <cell r="C16">
            <v>3.03</v>
          </cell>
          <cell r="D16">
            <v>3.26</v>
          </cell>
        </row>
        <row r="17">
          <cell r="B17" t="str">
            <v>BHAWANIPATNA</v>
          </cell>
          <cell r="C17">
            <v>3.12</v>
          </cell>
          <cell r="D17">
            <v>3.35</v>
          </cell>
        </row>
        <row r="18">
          <cell r="B18" t="str">
            <v>KANTABANJI</v>
          </cell>
          <cell r="C18">
            <v>3.12</v>
          </cell>
          <cell r="D18">
            <v>3.35</v>
          </cell>
        </row>
        <row r="19">
          <cell r="B19" t="str">
            <v>RAYAGADA</v>
          </cell>
          <cell r="C19">
            <v>3.27</v>
          </cell>
          <cell r="D19">
            <v>3.52</v>
          </cell>
        </row>
        <row r="20">
          <cell r="B20" t="str">
            <v>MANGALPUR</v>
          </cell>
          <cell r="C20">
            <v>3.63</v>
          </cell>
          <cell r="D20">
            <v>3.9</v>
          </cell>
        </row>
        <row r="21">
          <cell r="B21" t="str">
            <v>JEYPORE</v>
          </cell>
          <cell r="C21">
            <v>3.92</v>
          </cell>
          <cell r="D21">
            <v>4.21</v>
          </cell>
        </row>
        <row r="22">
          <cell r="B22" t="str">
            <v>SIMILIGUIDA</v>
          </cell>
          <cell r="C22">
            <v>3.92</v>
          </cell>
          <cell r="D22">
            <v>4.21</v>
          </cell>
        </row>
        <row r="23">
          <cell r="B23" t="str">
            <v>KESINGA</v>
          </cell>
          <cell r="C23">
            <v>3.93</v>
          </cell>
          <cell r="D23">
            <v>4.22</v>
          </cell>
        </row>
        <row r="24">
          <cell r="B24" t="str">
            <v>NOWRANGPUR</v>
          </cell>
          <cell r="C24">
            <v>4.07</v>
          </cell>
          <cell r="D24">
            <v>4.38</v>
          </cell>
        </row>
        <row r="25">
          <cell r="B25" t="str">
            <v>KORAPUT</v>
          </cell>
          <cell r="C25">
            <v>4.1399999999999997</v>
          </cell>
          <cell r="D25">
            <v>4.45</v>
          </cell>
        </row>
        <row r="26">
          <cell r="B26" t="str">
            <v>JUNAGARH</v>
          </cell>
          <cell r="C26">
            <v>4.3600000000000003</v>
          </cell>
          <cell r="D26">
            <v>4.6900000000000004</v>
          </cell>
        </row>
        <row r="27">
          <cell r="B27" t="str">
            <v>BINJHARPUR</v>
          </cell>
          <cell r="C27">
            <v>4.84</v>
          </cell>
          <cell r="D27">
            <v>5.2</v>
          </cell>
        </row>
        <row r="28">
          <cell r="B28" t="str">
            <v>BAHANAGA</v>
          </cell>
          <cell r="C28">
            <v>4.84</v>
          </cell>
          <cell r="D28">
            <v>5.2</v>
          </cell>
        </row>
        <row r="29">
          <cell r="B29" t="str">
            <v>MALKANGIRI</v>
          </cell>
          <cell r="C29">
            <v>5.45</v>
          </cell>
          <cell r="D29">
            <v>5.86</v>
          </cell>
        </row>
        <row r="30">
          <cell r="B30" t="str">
            <v>KOTPAD</v>
          </cell>
          <cell r="C30">
            <v>5.74</v>
          </cell>
          <cell r="D30">
            <v>6.17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Q4" sqref="Q4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10" customWidth="1"/>
  </cols>
  <sheetData>
    <row r="1" spans="1:13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60</v>
      </c>
      <c r="J1" s="19"/>
      <c r="K1" s="19"/>
      <c r="L1" s="19"/>
      <c r="M1" s="19"/>
    </row>
    <row r="2" spans="1:13" s="1" customFormat="1" ht="88.5" customHeight="1">
      <c r="A2" s="20" t="s">
        <v>61</v>
      </c>
      <c r="B2" s="21"/>
      <c r="C2" s="21"/>
      <c r="D2" s="21"/>
      <c r="E2" s="21"/>
      <c r="F2" s="21"/>
      <c r="G2" s="21"/>
      <c r="H2" s="22"/>
      <c r="I2" s="19" t="s">
        <v>62</v>
      </c>
      <c r="J2" s="19"/>
      <c r="K2" s="19"/>
      <c r="L2" s="19"/>
      <c r="M2" s="19"/>
    </row>
    <row r="3" spans="1:13" s="6" customFormat="1">
      <c r="A3" s="5" t="s">
        <v>47</v>
      </c>
      <c r="B3" s="5" t="s">
        <v>48</v>
      </c>
      <c r="C3" s="5" t="s">
        <v>49</v>
      </c>
      <c r="D3" s="5" t="s">
        <v>50</v>
      </c>
      <c r="E3" s="5" t="s">
        <v>51</v>
      </c>
      <c r="F3" s="5" t="s">
        <v>52</v>
      </c>
      <c r="G3" s="5" t="s">
        <v>53</v>
      </c>
      <c r="H3" s="5" t="s">
        <v>56</v>
      </c>
      <c r="I3" s="3" t="s">
        <v>42</v>
      </c>
      <c r="J3" s="3" t="s">
        <v>43</v>
      </c>
      <c r="K3" s="3" t="s">
        <v>44</v>
      </c>
      <c r="L3" s="3" t="s">
        <v>45</v>
      </c>
      <c r="M3" s="3" t="s">
        <v>46</v>
      </c>
    </row>
    <row r="4" spans="1:13">
      <c r="A4" s="2">
        <v>1</v>
      </c>
      <c r="B4" s="2" t="s">
        <v>0</v>
      </c>
      <c r="C4" s="2" t="s">
        <v>21</v>
      </c>
      <c r="D4" s="2" t="s">
        <v>1</v>
      </c>
      <c r="E4" s="4" t="s">
        <v>54</v>
      </c>
      <c r="F4" s="2" t="s">
        <v>37</v>
      </c>
      <c r="G4" s="2">
        <v>21</v>
      </c>
      <c r="H4" s="2">
        <f>G4*60</f>
        <v>1260</v>
      </c>
      <c r="I4" s="2">
        <f>VLOOKUP(F4,'[1]RALSON INDIA LIMITED'!$B$5:$D$30,3,FALSE)</f>
        <v>4.6900000000000004</v>
      </c>
      <c r="J4" s="8">
        <f>G4*2</f>
        <v>42</v>
      </c>
      <c r="K4" s="8">
        <f>G4*8</f>
        <v>168</v>
      </c>
      <c r="L4" s="8">
        <v>30</v>
      </c>
      <c r="M4" s="8">
        <f>H4*I4+J4+K4+L4</f>
        <v>6149.4000000000005</v>
      </c>
    </row>
    <row r="5" spans="1:13">
      <c r="A5" s="2">
        <v>2</v>
      </c>
      <c r="B5" s="2" t="s">
        <v>0</v>
      </c>
      <c r="C5" s="2" t="s">
        <v>22</v>
      </c>
      <c r="D5" s="2" t="s">
        <v>2</v>
      </c>
      <c r="E5" s="4" t="s">
        <v>54</v>
      </c>
      <c r="F5" s="2" t="s">
        <v>37</v>
      </c>
      <c r="G5" s="2">
        <v>21</v>
      </c>
      <c r="H5" s="2">
        <f t="shared" ref="H5:H19" si="0">G5*60</f>
        <v>1260</v>
      </c>
      <c r="I5" s="2">
        <f>VLOOKUP(F5,'[1]RALSON INDIA LIMITED'!$B$5:$D$30,3,FALSE)</f>
        <v>4.6900000000000004</v>
      </c>
      <c r="J5" s="8">
        <f t="shared" ref="J5:J19" si="1">G5*2</f>
        <v>42</v>
      </c>
      <c r="K5" s="8">
        <f t="shared" ref="K5:K19" si="2">G5*8</f>
        <v>168</v>
      </c>
      <c r="L5" s="8">
        <v>30</v>
      </c>
      <c r="M5" s="8">
        <f t="shared" ref="M5:M19" si="3">H5*I5+J5+K5+L5</f>
        <v>6149.4000000000005</v>
      </c>
    </row>
    <row r="6" spans="1:13">
      <c r="A6" s="2">
        <v>3</v>
      </c>
      <c r="B6" s="2" t="s">
        <v>0</v>
      </c>
      <c r="C6" s="2" t="s">
        <v>23</v>
      </c>
      <c r="D6" s="2" t="s">
        <v>3</v>
      </c>
      <c r="E6" s="4" t="s">
        <v>54</v>
      </c>
      <c r="F6" s="4" t="s">
        <v>55</v>
      </c>
      <c r="G6" s="2">
        <v>7</v>
      </c>
      <c r="H6" s="2">
        <f t="shared" si="0"/>
        <v>420</v>
      </c>
      <c r="I6" s="2">
        <f>VLOOKUP(F6,'[1]RALSON INDIA LIMITED'!$B$5:$D$30,3,FALSE)</f>
        <v>1.87</v>
      </c>
      <c r="J6" s="8">
        <f t="shared" si="1"/>
        <v>14</v>
      </c>
      <c r="K6" s="8">
        <f t="shared" si="2"/>
        <v>56</v>
      </c>
      <c r="L6" s="8">
        <v>30</v>
      </c>
      <c r="M6" s="8">
        <f t="shared" si="3"/>
        <v>885.40000000000009</v>
      </c>
    </row>
    <row r="7" spans="1:13">
      <c r="A7" s="2">
        <v>4</v>
      </c>
      <c r="B7" s="2" t="s">
        <v>0</v>
      </c>
      <c r="C7" s="2" t="s">
        <v>24</v>
      </c>
      <c r="D7" s="2" t="s">
        <v>4</v>
      </c>
      <c r="E7" s="4" t="s">
        <v>54</v>
      </c>
      <c r="F7" s="4" t="s">
        <v>55</v>
      </c>
      <c r="G7" s="2">
        <v>18</v>
      </c>
      <c r="H7" s="2">
        <f t="shared" si="0"/>
        <v>1080</v>
      </c>
      <c r="I7" s="2">
        <f>VLOOKUP(F7,'[1]RALSON INDIA LIMITED'!$B$5:$D$30,3,FALSE)</f>
        <v>1.87</v>
      </c>
      <c r="J7" s="8">
        <f t="shared" si="1"/>
        <v>36</v>
      </c>
      <c r="K7" s="8">
        <f t="shared" si="2"/>
        <v>144</v>
      </c>
      <c r="L7" s="8">
        <v>30</v>
      </c>
      <c r="M7" s="8">
        <f t="shared" si="3"/>
        <v>2229.6000000000004</v>
      </c>
    </row>
    <row r="8" spans="1:13">
      <c r="A8" s="2">
        <v>5</v>
      </c>
      <c r="B8" s="2" t="s">
        <v>5</v>
      </c>
      <c r="C8" s="2" t="s">
        <v>25</v>
      </c>
      <c r="D8" s="2" t="s">
        <v>6</v>
      </c>
      <c r="E8" s="4" t="s">
        <v>54</v>
      </c>
      <c r="F8" s="2" t="s">
        <v>38</v>
      </c>
      <c r="G8" s="2">
        <v>10</v>
      </c>
      <c r="H8" s="2">
        <f t="shared" si="0"/>
        <v>600</v>
      </c>
      <c r="I8" s="2">
        <f>VLOOKUP(F8,'[1]RALSON INDIA LIMITED'!$B$5:$D$30,3,FALSE)</f>
        <v>2.34</v>
      </c>
      <c r="J8" s="8">
        <f t="shared" si="1"/>
        <v>20</v>
      </c>
      <c r="K8" s="8">
        <f t="shared" si="2"/>
        <v>80</v>
      </c>
      <c r="L8" s="8">
        <v>30</v>
      </c>
      <c r="M8" s="8">
        <f t="shared" si="3"/>
        <v>1534</v>
      </c>
    </row>
    <row r="9" spans="1:13">
      <c r="A9" s="2">
        <v>6</v>
      </c>
      <c r="B9" s="2" t="s">
        <v>5</v>
      </c>
      <c r="C9" s="2" t="s">
        <v>26</v>
      </c>
      <c r="D9" s="2" t="s">
        <v>7</v>
      </c>
      <c r="E9" s="4" t="s">
        <v>54</v>
      </c>
      <c r="F9" s="2" t="s">
        <v>38</v>
      </c>
      <c r="G9" s="2">
        <v>5</v>
      </c>
      <c r="H9" s="2">
        <f t="shared" si="0"/>
        <v>300</v>
      </c>
      <c r="I9" s="2">
        <f>VLOOKUP(F9,'[1]RALSON INDIA LIMITED'!$B$5:$D$30,3,FALSE)</f>
        <v>2.34</v>
      </c>
      <c r="J9" s="8">
        <f t="shared" si="1"/>
        <v>10</v>
      </c>
      <c r="K9" s="8">
        <f t="shared" si="2"/>
        <v>40</v>
      </c>
      <c r="L9" s="8">
        <v>30</v>
      </c>
      <c r="M9" s="8">
        <f t="shared" si="3"/>
        <v>782</v>
      </c>
    </row>
    <row r="10" spans="1:13">
      <c r="A10" s="2">
        <v>7</v>
      </c>
      <c r="B10" s="2" t="s">
        <v>5</v>
      </c>
      <c r="C10" s="2" t="s">
        <v>27</v>
      </c>
      <c r="D10" s="2" t="s">
        <v>8</v>
      </c>
      <c r="E10" s="4" t="s">
        <v>54</v>
      </c>
      <c r="F10" s="4" t="s">
        <v>55</v>
      </c>
      <c r="G10" s="2">
        <v>13</v>
      </c>
      <c r="H10" s="2">
        <f t="shared" si="0"/>
        <v>780</v>
      </c>
      <c r="I10" s="2">
        <f>VLOOKUP(F10,'[1]RALSON INDIA LIMITED'!$B$5:$D$30,3,FALSE)</f>
        <v>1.87</v>
      </c>
      <c r="J10" s="8">
        <f t="shared" si="1"/>
        <v>26</v>
      </c>
      <c r="K10" s="8">
        <f t="shared" si="2"/>
        <v>104</v>
      </c>
      <c r="L10" s="8">
        <v>30</v>
      </c>
      <c r="M10" s="8">
        <f t="shared" si="3"/>
        <v>1618.6000000000001</v>
      </c>
    </row>
    <row r="11" spans="1:13">
      <c r="A11" s="2">
        <v>8</v>
      </c>
      <c r="B11" s="2" t="s">
        <v>5</v>
      </c>
      <c r="C11" s="2" t="s">
        <v>28</v>
      </c>
      <c r="D11" s="2" t="s">
        <v>9</v>
      </c>
      <c r="E11" s="4" t="s">
        <v>54</v>
      </c>
      <c r="F11" s="2" t="s">
        <v>39</v>
      </c>
      <c r="G11" s="2">
        <v>11</v>
      </c>
      <c r="H11" s="2">
        <f t="shared" si="0"/>
        <v>660</v>
      </c>
      <c r="I11" s="2">
        <f>VLOOKUP(F11,'[1]RALSON INDIA LIMITED'!$B$5:$D$30,3,FALSE)</f>
        <v>1.96</v>
      </c>
      <c r="J11" s="8">
        <f t="shared" si="1"/>
        <v>22</v>
      </c>
      <c r="K11" s="8">
        <f t="shared" si="2"/>
        <v>88</v>
      </c>
      <c r="L11" s="8">
        <v>30</v>
      </c>
      <c r="M11" s="8">
        <f t="shared" si="3"/>
        <v>1433.6</v>
      </c>
    </row>
    <row r="12" spans="1:13">
      <c r="A12" s="2">
        <v>9</v>
      </c>
      <c r="B12" s="2" t="s">
        <v>5</v>
      </c>
      <c r="C12" s="2" t="s">
        <v>29</v>
      </c>
      <c r="D12" s="2" t="s">
        <v>10</v>
      </c>
      <c r="E12" s="4" t="s">
        <v>54</v>
      </c>
      <c r="F12" s="2" t="s">
        <v>38</v>
      </c>
      <c r="G12" s="2">
        <v>9</v>
      </c>
      <c r="H12" s="2">
        <f t="shared" si="0"/>
        <v>540</v>
      </c>
      <c r="I12" s="2">
        <f>VLOOKUP(F12,'[1]RALSON INDIA LIMITED'!$B$5:$D$30,3,FALSE)</f>
        <v>2.34</v>
      </c>
      <c r="J12" s="8">
        <f t="shared" si="1"/>
        <v>18</v>
      </c>
      <c r="K12" s="8">
        <f t="shared" si="2"/>
        <v>72</v>
      </c>
      <c r="L12" s="8">
        <v>30</v>
      </c>
      <c r="M12" s="8">
        <f t="shared" si="3"/>
        <v>1383.6</v>
      </c>
    </row>
    <row r="13" spans="1:13">
      <c r="A13" s="2">
        <v>10</v>
      </c>
      <c r="B13" s="2" t="s">
        <v>11</v>
      </c>
      <c r="C13" s="2" t="s">
        <v>30</v>
      </c>
      <c r="D13" s="2" t="s">
        <v>12</v>
      </c>
      <c r="E13" s="4" t="s">
        <v>54</v>
      </c>
      <c r="F13" s="2" t="s">
        <v>40</v>
      </c>
      <c r="G13" s="2">
        <v>1</v>
      </c>
      <c r="H13" s="2">
        <f t="shared" si="0"/>
        <v>60</v>
      </c>
      <c r="I13" s="2">
        <f>VLOOKUP(F13,'[1]RALSON INDIA LIMITED'!$B$5:$D$30,3,FALSE)</f>
        <v>2.96</v>
      </c>
      <c r="J13" s="8">
        <f t="shared" si="1"/>
        <v>2</v>
      </c>
      <c r="K13" s="8">
        <f t="shared" si="2"/>
        <v>8</v>
      </c>
      <c r="L13" s="8">
        <v>30</v>
      </c>
      <c r="M13" s="8">
        <f t="shared" si="3"/>
        <v>217.6</v>
      </c>
    </row>
    <row r="14" spans="1:13">
      <c r="A14" s="2">
        <v>11</v>
      </c>
      <c r="B14" s="2" t="s">
        <v>11</v>
      </c>
      <c r="C14" s="2" t="s">
        <v>31</v>
      </c>
      <c r="D14" s="2" t="s">
        <v>13</v>
      </c>
      <c r="E14" s="4" t="s">
        <v>54</v>
      </c>
      <c r="F14" s="2" t="s">
        <v>41</v>
      </c>
      <c r="G14" s="2">
        <v>1</v>
      </c>
      <c r="H14" s="2">
        <f t="shared" si="0"/>
        <v>60</v>
      </c>
      <c r="I14" s="2">
        <f>VLOOKUP(F14,'[1]RALSON INDIA LIMITED'!$B$5:$D$30,3,FALSE)</f>
        <v>1.96</v>
      </c>
      <c r="J14" s="8">
        <f t="shared" si="1"/>
        <v>2</v>
      </c>
      <c r="K14" s="8">
        <f t="shared" si="2"/>
        <v>8</v>
      </c>
      <c r="L14" s="8">
        <v>30</v>
      </c>
      <c r="M14" s="8">
        <f t="shared" si="3"/>
        <v>157.6</v>
      </c>
    </row>
    <row r="15" spans="1:13">
      <c r="A15" s="2">
        <v>12</v>
      </c>
      <c r="B15" s="2" t="s">
        <v>11</v>
      </c>
      <c r="C15" s="2" t="s">
        <v>32</v>
      </c>
      <c r="D15" s="2" t="s">
        <v>14</v>
      </c>
      <c r="E15" s="4" t="s">
        <v>54</v>
      </c>
      <c r="F15" s="2" t="s">
        <v>37</v>
      </c>
      <c r="G15" s="2">
        <v>1</v>
      </c>
      <c r="H15" s="2">
        <f t="shared" si="0"/>
        <v>60</v>
      </c>
      <c r="I15" s="2">
        <f>VLOOKUP(F15,'[1]RALSON INDIA LIMITED'!$B$5:$D$30,3,FALSE)</f>
        <v>4.6900000000000004</v>
      </c>
      <c r="J15" s="8">
        <f t="shared" si="1"/>
        <v>2</v>
      </c>
      <c r="K15" s="8">
        <f t="shared" si="2"/>
        <v>8</v>
      </c>
      <c r="L15" s="8">
        <v>30</v>
      </c>
      <c r="M15" s="8">
        <f t="shared" si="3"/>
        <v>321.40000000000003</v>
      </c>
    </row>
    <row r="16" spans="1:13">
      <c r="A16" s="2">
        <v>13</v>
      </c>
      <c r="B16" s="2" t="s">
        <v>11</v>
      </c>
      <c r="C16" s="2" t="s">
        <v>33</v>
      </c>
      <c r="D16" s="2" t="s">
        <v>15</v>
      </c>
      <c r="E16" s="4" t="s">
        <v>54</v>
      </c>
      <c r="F16" s="4" t="s">
        <v>55</v>
      </c>
      <c r="G16" s="2">
        <v>1</v>
      </c>
      <c r="H16" s="2">
        <f t="shared" si="0"/>
        <v>60</v>
      </c>
      <c r="I16" s="2">
        <f>VLOOKUP(F16,'[1]RALSON INDIA LIMITED'!$B$5:$D$30,3,FALSE)</f>
        <v>1.87</v>
      </c>
      <c r="J16" s="8">
        <f t="shared" si="1"/>
        <v>2</v>
      </c>
      <c r="K16" s="8">
        <f t="shared" si="2"/>
        <v>8</v>
      </c>
      <c r="L16" s="8">
        <v>30</v>
      </c>
      <c r="M16" s="8">
        <f t="shared" si="3"/>
        <v>152.19999999999999</v>
      </c>
    </row>
    <row r="17" spans="1:13">
      <c r="A17" s="2">
        <v>14</v>
      </c>
      <c r="B17" s="2" t="s">
        <v>11</v>
      </c>
      <c r="C17" s="2" t="s">
        <v>34</v>
      </c>
      <c r="D17" s="2" t="s">
        <v>16</v>
      </c>
      <c r="E17" s="4" t="s">
        <v>54</v>
      </c>
      <c r="F17" s="2" t="s">
        <v>38</v>
      </c>
      <c r="G17" s="2">
        <v>1</v>
      </c>
      <c r="H17" s="2">
        <f t="shared" si="0"/>
        <v>60</v>
      </c>
      <c r="I17" s="2">
        <f>VLOOKUP(F17,'[1]RALSON INDIA LIMITED'!$B$5:$D$30,3,FALSE)</f>
        <v>2.34</v>
      </c>
      <c r="J17" s="8">
        <f t="shared" si="1"/>
        <v>2</v>
      </c>
      <c r="K17" s="8">
        <f t="shared" si="2"/>
        <v>8</v>
      </c>
      <c r="L17" s="8">
        <v>30</v>
      </c>
      <c r="M17" s="8">
        <f t="shared" si="3"/>
        <v>180.39999999999998</v>
      </c>
    </row>
    <row r="18" spans="1:13">
      <c r="A18" s="2">
        <v>15</v>
      </c>
      <c r="B18" s="2" t="s">
        <v>17</v>
      </c>
      <c r="C18" s="2" t="s">
        <v>35</v>
      </c>
      <c r="D18" s="2" t="s">
        <v>18</v>
      </c>
      <c r="E18" s="4" t="s">
        <v>54</v>
      </c>
      <c r="F18" s="2" t="s">
        <v>37</v>
      </c>
      <c r="G18" s="2">
        <v>11</v>
      </c>
      <c r="H18" s="2">
        <f t="shared" si="0"/>
        <v>660</v>
      </c>
      <c r="I18" s="2">
        <f>VLOOKUP(F18,'[1]RALSON INDIA LIMITED'!$B$5:$D$30,3,FALSE)</f>
        <v>4.6900000000000004</v>
      </c>
      <c r="J18" s="8">
        <f t="shared" si="1"/>
        <v>22</v>
      </c>
      <c r="K18" s="8">
        <f t="shared" si="2"/>
        <v>88</v>
      </c>
      <c r="L18" s="8">
        <v>30</v>
      </c>
      <c r="M18" s="8">
        <f t="shared" si="3"/>
        <v>3235.4</v>
      </c>
    </row>
    <row r="19" spans="1:13">
      <c r="A19" s="2">
        <v>16</v>
      </c>
      <c r="B19" s="2" t="s">
        <v>19</v>
      </c>
      <c r="C19" s="2" t="s">
        <v>36</v>
      </c>
      <c r="D19" s="2" t="s">
        <v>20</v>
      </c>
      <c r="E19" s="4" t="s">
        <v>54</v>
      </c>
      <c r="F19" s="2" t="s">
        <v>39</v>
      </c>
      <c r="G19" s="2">
        <v>11</v>
      </c>
      <c r="H19" s="2">
        <f t="shared" si="0"/>
        <v>660</v>
      </c>
      <c r="I19" s="2">
        <f>VLOOKUP(F19,'[1]RALSON INDIA LIMITED'!$B$5:$D$30,3,FALSE)</f>
        <v>1.96</v>
      </c>
      <c r="J19" s="8">
        <f t="shared" si="1"/>
        <v>22</v>
      </c>
      <c r="K19" s="8">
        <f t="shared" si="2"/>
        <v>88</v>
      </c>
      <c r="L19" s="8">
        <v>30</v>
      </c>
      <c r="M19" s="8">
        <f t="shared" si="3"/>
        <v>1433.6</v>
      </c>
    </row>
    <row r="20" spans="1:13" s="9" customFormat="1" ht="15" customHeight="1">
      <c r="A20" s="10" t="s">
        <v>59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7">
        <f>ROUND(SUM(M4:M19),0)</f>
        <v>27864</v>
      </c>
    </row>
    <row r="21" spans="1:13" s="9" customFormat="1" ht="30" customHeight="1">
      <c r="A21" s="13" t="s">
        <v>57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</row>
    <row r="22" spans="1:13" s="9" customFormat="1" ht="30" customHeight="1">
      <c r="A22" s="13" t="s">
        <v>58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5"/>
    </row>
  </sheetData>
  <mergeCells count="7">
    <mergeCell ref="A20:L20"/>
    <mergeCell ref="A21:M21"/>
    <mergeCell ref="A22:M22"/>
    <mergeCell ref="A1:H1"/>
    <mergeCell ref="I1:M1"/>
    <mergeCell ref="A2:H2"/>
    <mergeCell ref="I2:M2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2025-11-11T07:15:41Z</cp:lastPrinted>
  <dcterms:created xsi:type="dcterms:W3CDTF">2025-11-10T11:02:52Z</dcterms:created>
  <dcterms:modified xsi:type="dcterms:W3CDTF">2025-11-11T07:15:43Z</dcterms:modified>
</cp:coreProperties>
</file>