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14" i="1"/>
  <c r="H5"/>
  <c r="J5" s="1"/>
  <c r="H6"/>
  <c r="J6" s="1"/>
  <c r="H7"/>
  <c r="J7" s="1"/>
  <c r="H8"/>
  <c r="J8" s="1"/>
  <c r="H9"/>
  <c r="J9" s="1"/>
  <c r="H10"/>
  <c r="J10" s="1"/>
  <c r="H11"/>
  <c r="J11" s="1"/>
  <c r="H12"/>
  <c r="J12" s="1"/>
  <c r="H13"/>
  <c r="J13" s="1"/>
  <c r="H4"/>
  <c r="J4" s="1"/>
</calcChain>
</file>

<file path=xl/sharedStrings.xml><?xml version="1.0" encoding="utf-8"?>
<sst xmlns="http://schemas.openxmlformats.org/spreadsheetml/2006/main" count="65" uniqueCount="48">
  <si>
    <t>INVOICE
ATC LOGISTICS,,8984191006
GST No:21CHVPB1842D2ZQ</t>
  </si>
  <si>
    <t>16/5/2024</t>
  </si>
  <si>
    <t>6147</t>
  </si>
  <si>
    <t>86151</t>
  </si>
  <si>
    <t>86168</t>
  </si>
  <si>
    <t>13/5/2024</t>
  </si>
  <si>
    <t>86117</t>
  </si>
  <si>
    <t>25/5/2024</t>
  </si>
  <si>
    <t>86404</t>
  </si>
  <si>
    <t>22/5/2024</t>
  </si>
  <si>
    <t>86336</t>
  </si>
  <si>
    <t>24/5/2024</t>
  </si>
  <si>
    <t>86367</t>
  </si>
  <si>
    <t>86094/86095</t>
  </si>
  <si>
    <t>86098</t>
  </si>
  <si>
    <t>21/5/2024</t>
  </si>
  <si>
    <t>86285</t>
  </si>
  <si>
    <t>Kindly, verify &amp; confirm within 7 days, else GST will be filed by 20th May, 2024. 
GST to be paid by Consignor under Reverse Charge Mechanism(RCM) as per GST.</t>
  </si>
  <si>
    <t>Thanking you for your business.
ATC LOGISTICS</t>
  </si>
  <si>
    <t>SL</t>
  </si>
  <si>
    <t>DATE</t>
  </si>
  <si>
    <t>LR NO</t>
  </si>
  <si>
    <t>FROM</t>
  </si>
  <si>
    <t>TO</t>
  </si>
  <si>
    <t>INV NO</t>
  </si>
  <si>
    <t>CASE</t>
  </si>
  <si>
    <t>RATE</t>
  </si>
  <si>
    <t xml:space="preserve">LR </t>
  </si>
  <si>
    <t>AMOUNT</t>
  </si>
  <si>
    <t>PG/CH/01165</t>
  </si>
  <si>
    <t>PG/CH/01166</t>
  </si>
  <si>
    <t>PG/CH/01090</t>
  </si>
  <si>
    <t>PG/CH/01406</t>
  </si>
  <si>
    <t>PG/CH/01346</t>
  </si>
  <si>
    <t>PG/CH/01382</t>
  </si>
  <si>
    <t>PG/CH/01071</t>
  </si>
  <si>
    <t>PG/CH/01072</t>
  </si>
  <si>
    <t>PG/CH/01298</t>
  </si>
  <si>
    <t>CN-2118</t>
  </si>
  <si>
    <t>JHARSUGUDA</t>
  </si>
  <si>
    <t>KHARIAR ROAD</t>
  </si>
  <si>
    <t>MALKANGIRI</t>
  </si>
  <si>
    <t>CHHATRAPUR</t>
  </si>
  <si>
    <t>JEYPORE</t>
  </si>
  <si>
    <t>BERHAMPUR</t>
  </si>
  <si>
    <t>CTC</t>
  </si>
  <si>
    <t xml:space="preserve">RAPTAKOS BRETT AND COMPANY LTD
Address:RAPTAKOS BRETT AND CO LTD 2678,  BHANPUR, GOPALPUR
753011, ODISHA,9438723906
GST No:21AAACR1772R1Z5
</t>
  </si>
  <si>
    <t xml:space="preserve">Bill Date:31/05/2024
Bill #:Inv-1073/24-25
Total Amount:16387.00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</si>
</sst>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123825</xdr:rowOff>
    </xdr:from>
    <xdr:to>
      <xdr:col>6</xdr:col>
      <xdr:colOff>66675</xdr:colOff>
      <xdr:row>0</xdr:row>
      <xdr:rowOff>1076325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123825"/>
          <a:ext cx="38100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TC%20BILL%20ALL\ATC-2024-25\ATC%20BILLL%20APRIL\RAPTAKOS%20BRETT%20AND%20COMP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KHARIAR ROAD</v>
          </cell>
          <cell r="F4" t="str">
            <v>84984/85</v>
          </cell>
          <cell r="G4">
            <v>63</v>
          </cell>
          <cell r="H4">
            <v>42.94</v>
          </cell>
        </row>
        <row r="5">
          <cell r="E5" t="str">
            <v>JEYPORE</v>
          </cell>
          <cell r="F5" t="str">
            <v>94945/47</v>
          </cell>
          <cell r="G5">
            <v>16</v>
          </cell>
          <cell r="H5">
            <v>38.479999999999997</v>
          </cell>
        </row>
        <row r="6">
          <cell r="E6" t="str">
            <v>JEYPORE</v>
          </cell>
          <cell r="F6" t="str">
            <v>84964</v>
          </cell>
          <cell r="G6">
            <v>22</v>
          </cell>
          <cell r="H6">
            <v>38.479999999999997</v>
          </cell>
        </row>
        <row r="7">
          <cell r="E7" t="str">
            <v>JHARSUGUDA</v>
          </cell>
          <cell r="F7" t="str">
            <v>85043/85044</v>
          </cell>
          <cell r="G7">
            <v>60</v>
          </cell>
          <cell r="H7">
            <v>52.96</v>
          </cell>
        </row>
        <row r="8">
          <cell r="E8" t="str">
            <v>JEYPORE</v>
          </cell>
          <cell r="F8" t="str">
            <v>85111</v>
          </cell>
          <cell r="G8">
            <v>40</v>
          </cell>
          <cell r="H8">
            <v>38.479999999999997</v>
          </cell>
        </row>
        <row r="9">
          <cell r="E9" t="str">
            <v>CHHATRAPUR</v>
          </cell>
          <cell r="F9" t="str">
            <v>85218</v>
          </cell>
          <cell r="G9">
            <v>11</v>
          </cell>
          <cell r="H9">
            <v>19.78</v>
          </cell>
        </row>
        <row r="10">
          <cell r="E10" t="str">
            <v>JEYPORE</v>
          </cell>
          <cell r="F10" t="str">
            <v>85259/85260</v>
          </cell>
          <cell r="G10">
            <v>54</v>
          </cell>
          <cell r="H10">
            <v>38.479999999999997</v>
          </cell>
        </row>
        <row r="11">
          <cell r="E11" t="str">
            <v>JEYPORE</v>
          </cell>
          <cell r="F11" t="str">
            <v>85308</v>
          </cell>
          <cell r="G11">
            <v>32</v>
          </cell>
          <cell r="H11">
            <v>38.479999999999997</v>
          </cell>
        </row>
        <row r="12">
          <cell r="E12" t="str">
            <v>JHARSUGUDA</v>
          </cell>
          <cell r="F12" t="str">
            <v>85461/85462</v>
          </cell>
          <cell r="G12">
            <v>38</v>
          </cell>
          <cell r="H12">
            <v>52.96</v>
          </cell>
        </row>
        <row r="13">
          <cell r="E13" t="str">
            <v>MALKANGIRI</v>
          </cell>
          <cell r="F13" t="str">
            <v>85541</v>
          </cell>
          <cell r="G13">
            <v>20</v>
          </cell>
          <cell r="H13">
            <v>45.2</v>
          </cell>
        </row>
        <row r="14">
          <cell r="E14" t="str">
            <v>JHARSUGUDA</v>
          </cell>
          <cell r="F14" t="str">
            <v>85540</v>
          </cell>
          <cell r="G14">
            <v>5</v>
          </cell>
          <cell r="H14">
            <v>52.96</v>
          </cell>
        </row>
        <row r="15">
          <cell r="E15" t="str">
            <v>JEYPORE</v>
          </cell>
          <cell r="F15" t="str">
            <v>85561</v>
          </cell>
          <cell r="G15">
            <v>10</v>
          </cell>
          <cell r="H15">
            <v>38.479999999999997</v>
          </cell>
        </row>
        <row r="16">
          <cell r="E16" t="str">
            <v>BERHAMPUR</v>
          </cell>
          <cell r="F16" t="str">
            <v>85621/85622</v>
          </cell>
          <cell r="G16">
            <v>17</v>
          </cell>
          <cell r="H16">
            <v>42.85</v>
          </cell>
        </row>
        <row r="17">
          <cell r="E17" t="str">
            <v>HINJILIKATU</v>
          </cell>
          <cell r="F17" t="str">
            <v>5678</v>
          </cell>
          <cell r="G17">
            <v>13</v>
          </cell>
          <cell r="H17">
            <v>33.9</v>
          </cell>
        </row>
        <row r="18">
          <cell r="E18" t="str">
            <v>JEYPORE</v>
          </cell>
          <cell r="F18" t="str">
            <v>85667</v>
          </cell>
          <cell r="G18">
            <v>10</v>
          </cell>
          <cell r="H18">
            <v>38.479999999999997</v>
          </cell>
        </row>
        <row r="19">
          <cell r="E19" t="str">
            <v>JEYPORE</v>
          </cell>
          <cell r="F19" t="str">
            <v>85774</v>
          </cell>
          <cell r="G19">
            <v>4</v>
          </cell>
          <cell r="H19">
            <v>38.479999999999997</v>
          </cell>
        </row>
        <row r="20">
          <cell r="E20" t="str">
            <v>JEYPORE</v>
          </cell>
          <cell r="F20" t="str">
            <v>85779</v>
          </cell>
          <cell r="G20">
            <v>5</v>
          </cell>
          <cell r="H20">
            <v>38.479999999999997</v>
          </cell>
        </row>
        <row r="21">
          <cell r="E21" t="str">
            <v>JEYPORE</v>
          </cell>
          <cell r="F21" t="str">
            <v>85858</v>
          </cell>
          <cell r="G21">
            <v>42</v>
          </cell>
          <cell r="H21">
            <v>38.479999999999997</v>
          </cell>
        </row>
        <row r="22">
          <cell r="E22" t="str">
            <v>JEYPORE</v>
          </cell>
          <cell r="F22" t="str">
            <v>85897</v>
          </cell>
          <cell r="G22">
            <v>20</v>
          </cell>
          <cell r="H22">
            <v>38.479999999999997</v>
          </cell>
        </row>
        <row r="23">
          <cell r="E23" t="str">
            <v>JEYPORE</v>
          </cell>
          <cell r="F23" t="str">
            <v>85867</v>
          </cell>
          <cell r="G23">
            <v>20</v>
          </cell>
          <cell r="H23">
            <v>38.479999999999997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A14" sqref="A14:I14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5703125" style="1" bestFit="1" customWidth="1"/>
    <col min="4" max="4" width="6.42578125" style="1" bestFit="1" customWidth="1"/>
    <col min="5" max="5" width="14.5703125" style="1" bestFit="1" customWidth="1"/>
    <col min="6" max="6" width="11.85546875" style="1" bestFit="1" customWidth="1"/>
    <col min="7" max="7" width="5.42578125" style="1" bestFit="1" customWidth="1"/>
    <col min="8" max="8" width="7.85546875" style="2" customWidth="1"/>
    <col min="9" max="9" width="7" style="2" customWidth="1"/>
    <col min="10" max="10" width="10.28515625" style="2" customWidth="1"/>
    <col min="11" max="11" width="9.140625" style="1" customWidth="1"/>
    <col min="12" max="16384" width="9.140625" style="1"/>
  </cols>
  <sheetData>
    <row r="1" spans="1:10" ht="90" customHeight="1">
      <c r="A1" s="15"/>
      <c r="B1" s="16"/>
      <c r="C1" s="16"/>
      <c r="D1" s="16"/>
      <c r="E1" s="16"/>
      <c r="F1" s="16"/>
      <c r="G1" s="17"/>
      <c r="H1" s="18" t="s">
        <v>0</v>
      </c>
      <c r="I1" s="18"/>
      <c r="J1" s="18"/>
    </row>
    <row r="2" spans="1:10" ht="75" customHeight="1">
      <c r="A2" s="15" t="s">
        <v>46</v>
      </c>
      <c r="B2" s="16"/>
      <c r="C2" s="16"/>
      <c r="D2" s="16"/>
      <c r="E2" s="16"/>
      <c r="F2" s="16"/>
      <c r="G2" s="17"/>
      <c r="H2" s="18" t="s">
        <v>47</v>
      </c>
      <c r="I2" s="18"/>
      <c r="J2" s="18"/>
    </row>
    <row r="3" spans="1:10" s="3" customFormat="1">
      <c r="A3" s="5" t="s">
        <v>19</v>
      </c>
      <c r="B3" s="5" t="s">
        <v>20</v>
      </c>
      <c r="C3" s="5" t="s">
        <v>21</v>
      </c>
      <c r="D3" s="5" t="s">
        <v>22</v>
      </c>
      <c r="E3" s="5" t="s">
        <v>23</v>
      </c>
      <c r="F3" s="5" t="s">
        <v>24</v>
      </c>
      <c r="G3" s="5" t="s">
        <v>25</v>
      </c>
      <c r="H3" s="6" t="s">
        <v>26</v>
      </c>
      <c r="I3" s="6" t="s">
        <v>27</v>
      </c>
      <c r="J3" s="6" t="s">
        <v>28</v>
      </c>
    </row>
    <row r="4" spans="1:10">
      <c r="A4" s="4">
        <v>1</v>
      </c>
      <c r="B4" s="4" t="s">
        <v>5</v>
      </c>
      <c r="C4" s="4" t="s">
        <v>31</v>
      </c>
      <c r="D4" s="8" t="s">
        <v>45</v>
      </c>
      <c r="E4" s="4" t="s">
        <v>39</v>
      </c>
      <c r="F4" s="4" t="s">
        <v>6</v>
      </c>
      <c r="G4" s="4">
        <v>62</v>
      </c>
      <c r="H4" s="7">
        <f>VLOOKUP(E4,[1]Invoice!$E$4:$H$23,4,FALSE)</f>
        <v>52.96</v>
      </c>
      <c r="I4" s="7">
        <v>20</v>
      </c>
      <c r="J4" s="7">
        <f>G4*H4+I4</f>
        <v>3303.52</v>
      </c>
    </row>
    <row r="5" spans="1:10">
      <c r="A5" s="4">
        <v>2</v>
      </c>
      <c r="B5" s="4" t="s">
        <v>5</v>
      </c>
      <c r="C5" s="4" t="s">
        <v>35</v>
      </c>
      <c r="D5" s="8" t="s">
        <v>45</v>
      </c>
      <c r="E5" s="4" t="s">
        <v>40</v>
      </c>
      <c r="F5" s="4" t="s">
        <v>13</v>
      </c>
      <c r="G5" s="4">
        <v>54</v>
      </c>
      <c r="H5" s="7">
        <f>VLOOKUP(E5,[1]Invoice!$E$4:$H$23,4,FALSE)</f>
        <v>42.94</v>
      </c>
      <c r="I5" s="7">
        <v>20</v>
      </c>
      <c r="J5" s="7">
        <f t="shared" ref="J5:J13" si="0">G5*H5+I5</f>
        <v>2338.7599999999998</v>
      </c>
    </row>
    <row r="6" spans="1:10">
      <c r="A6" s="4">
        <v>3</v>
      </c>
      <c r="B6" s="4" t="s">
        <v>5</v>
      </c>
      <c r="C6" s="4" t="s">
        <v>36</v>
      </c>
      <c r="D6" s="8" t="s">
        <v>45</v>
      </c>
      <c r="E6" s="4" t="s">
        <v>41</v>
      </c>
      <c r="F6" s="4" t="s">
        <v>14</v>
      </c>
      <c r="G6" s="4">
        <v>50</v>
      </c>
      <c r="H6" s="7">
        <f>VLOOKUP(E6,[1]Invoice!$E$4:$H$23,4,FALSE)</f>
        <v>45.2</v>
      </c>
      <c r="I6" s="7">
        <v>20</v>
      </c>
      <c r="J6" s="7">
        <f t="shared" si="0"/>
        <v>2280</v>
      </c>
    </row>
    <row r="7" spans="1:10">
      <c r="A7" s="4">
        <v>5</v>
      </c>
      <c r="B7" s="4" t="s">
        <v>1</v>
      </c>
      <c r="C7" s="4" t="s">
        <v>29</v>
      </c>
      <c r="D7" s="8" t="s">
        <v>45</v>
      </c>
      <c r="E7" s="4" t="s">
        <v>42</v>
      </c>
      <c r="F7" s="4" t="s">
        <v>2</v>
      </c>
      <c r="G7" s="4">
        <v>22</v>
      </c>
      <c r="H7" s="7">
        <f>VLOOKUP(E7,[1]Invoice!$E$4:$H$23,4,FALSE)</f>
        <v>19.78</v>
      </c>
      <c r="I7" s="7">
        <v>20</v>
      </c>
      <c r="J7" s="7">
        <f t="shared" si="0"/>
        <v>455.16</v>
      </c>
    </row>
    <row r="8" spans="1:10">
      <c r="A8" s="4">
        <v>6</v>
      </c>
      <c r="B8" s="4" t="s">
        <v>1</v>
      </c>
      <c r="C8" s="8" t="s">
        <v>38</v>
      </c>
      <c r="D8" s="8" t="s">
        <v>45</v>
      </c>
      <c r="E8" s="4" t="s">
        <v>43</v>
      </c>
      <c r="F8" s="4" t="s">
        <v>3</v>
      </c>
      <c r="G8" s="4">
        <v>46</v>
      </c>
      <c r="H8" s="7">
        <f>VLOOKUP(E8,[1]Invoice!$E$4:$H$23,4,FALSE)</f>
        <v>38.479999999999997</v>
      </c>
      <c r="I8" s="7">
        <v>20</v>
      </c>
      <c r="J8" s="7">
        <f t="shared" si="0"/>
        <v>1790.08</v>
      </c>
    </row>
    <row r="9" spans="1:10">
      <c r="A9" s="4">
        <v>7</v>
      </c>
      <c r="B9" s="4" t="s">
        <v>1</v>
      </c>
      <c r="C9" s="4" t="s">
        <v>30</v>
      </c>
      <c r="D9" s="8" t="s">
        <v>45</v>
      </c>
      <c r="E9" s="4" t="s">
        <v>43</v>
      </c>
      <c r="F9" s="4" t="s">
        <v>4</v>
      </c>
      <c r="G9" s="4">
        <v>41</v>
      </c>
      <c r="H9" s="7">
        <f>VLOOKUP(E9,[1]Invoice!$E$4:$H$23,4,FALSE)</f>
        <v>38.479999999999997</v>
      </c>
      <c r="I9" s="7">
        <v>20</v>
      </c>
      <c r="J9" s="7">
        <f t="shared" si="0"/>
        <v>1597.6799999999998</v>
      </c>
    </row>
    <row r="10" spans="1:10">
      <c r="A10" s="4">
        <v>8</v>
      </c>
      <c r="B10" s="4" t="s">
        <v>15</v>
      </c>
      <c r="C10" s="8" t="s">
        <v>37</v>
      </c>
      <c r="D10" s="8" t="s">
        <v>45</v>
      </c>
      <c r="E10" s="4" t="s">
        <v>43</v>
      </c>
      <c r="F10" s="4" t="s">
        <v>16</v>
      </c>
      <c r="G10" s="4">
        <v>82</v>
      </c>
      <c r="H10" s="7">
        <f>VLOOKUP(E10,[1]Invoice!$E$4:$H$23,4,FALSE)</f>
        <v>38.479999999999997</v>
      </c>
      <c r="I10" s="7">
        <v>20</v>
      </c>
      <c r="J10" s="7">
        <f t="shared" si="0"/>
        <v>3175.3599999999997</v>
      </c>
    </row>
    <row r="11" spans="1:10">
      <c r="A11" s="4">
        <v>9</v>
      </c>
      <c r="B11" s="4" t="s">
        <v>9</v>
      </c>
      <c r="C11" s="4" t="s">
        <v>33</v>
      </c>
      <c r="D11" s="8" t="s">
        <v>45</v>
      </c>
      <c r="E11" s="4" t="s">
        <v>44</v>
      </c>
      <c r="F11" s="4" t="s">
        <v>10</v>
      </c>
      <c r="G11" s="4">
        <v>9</v>
      </c>
      <c r="H11" s="7">
        <f>VLOOKUP(E11,[1]Invoice!$E$4:$H$23,4,FALSE)</f>
        <v>42.85</v>
      </c>
      <c r="I11" s="7">
        <v>20</v>
      </c>
      <c r="J11" s="7">
        <f t="shared" si="0"/>
        <v>405.65000000000003</v>
      </c>
    </row>
    <row r="12" spans="1:10">
      <c r="A12" s="4">
        <v>12</v>
      </c>
      <c r="B12" s="4" t="s">
        <v>11</v>
      </c>
      <c r="C12" s="4" t="s">
        <v>34</v>
      </c>
      <c r="D12" s="8" t="s">
        <v>45</v>
      </c>
      <c r="E12" s="4" t="s">
        <v>43</v>
      </c>
      <c r="F12" s="4" t="s">
        <v>12</v>
      </c>
      <c r="G12" s="4">
        <v>13</v>
      </c>
      <c r="H12" s="7">
        <f>VLOOKUP(E12,[1]Invoice!$E$4:$H$23,4,FALSE)</f>
        <v>38.479999999999997</v>
      </c>
      <c r="I12" s="7">
        <v>20</v>
      </c>
      <c r="J12" s="7">
        <f t="shared" si="0"/>
        <v>520.24</v>
      </c>
    </row>
    <row r="13" spans="1:10">
      <c r="A13" s="4">
        <v>13</v>
      </c>
      <c r="B13" s="4" t="s">
        <v>7</v>
      </c>
      <c r="C13" s="4" t="s">
        <v>32</v>
      </c>
      <c r="D13" s="8" t="s">
        <v>45</v>
      </c>
      <c r="E13" s="4" t="s">
        <v>43</v>
      </c>
      <c r="F13" s="4" t="s">
        <v>8</v>
      </c>
      <c r="G13" s="4">
        <v>13</v>
      </c>
      <c r="H13" s="7">
        <f>VLOOKUP(E13,[1]Invoice!$E$4:$H$23,4,FALSE)</f>
        <v>38.479999999999997</v>
      </c>
      <c r="I13" s="7">
        <v>20</v>
      </c>
      <c r="J13" s="7">
        <f t="shared" si="0"/>
        <v>520.24</v>
      </c>
    </row>
    <row r="14" spans="1:10" s="3" customFormat="1">
      <c r="A14" s="9"/>
      <c r="B14" s="10"/>
      <c r="C14" s="10"/>
      <c r="D14" s="10"/>
      <c r="E14" s="10"/>
      <c r="F14" s="10"/>
      <c r="G14" s="10"/>
      <c r="H14" s="11"/>
      <c r="I14" s="12"/>
      <c r="J14" s="6">
        <f>ROUND(SUM(J4:J13),0)</f>
        <v>16387</v>
      </c>
    </row>
    <row r="15" spans="1:10" s="3" customFormat="1" ht="30" customHeight="1">
      <c r="A15" s="13" t="s">
        <v>17</v>
      </c>
      <c r="B15" s="13"/>
      <c r="C15" s="13"/>
      <c r="D15" s="13"/>
      <c r="E15" s="13"/>
      <c r="F15" s="13"/>
      <c r="G15" s="13"/>
      <c r="H15" s="14"/>
      <c r="I15" s="14"/>
      <c r="J15" s="14"/>
    </row>
    <row r="16" spans="1:10" s="3" customFormat="1" ht="30" customHeight="1">
      <c r="A16" s="13" t="s">
        <v>18</v>
      </c>
      <c r="B16" s="13"/>
      <c r="C16" s="13"/>
      <c r="D16" s="13"/>
      <c r="E16" s="13"/>
      <c r="F16" s="13"/>
      <c r="G16" s="13"/>
      <c r="H16" s="14"/>
      <c r="I16" s="14"/>
      <c r="J16" s="14"/>
    </row>
  </sheetData>
  <sortState ref="B4:J16">
    <sortCondition ref="B3"/>
  </sortState>
  <mergeCells count="7">
    <mergeCell ref="A14:I14"/>
    <mergeCell ref="A15:J15"/>
    <mergeCell ref="A16:J16"/>
    <mergeCell ref="A1:G1"/>
    <mergeCell ref="A2:G2"/>
    <mergeCell ref="H1:J1"/>
    <mergeCell ref="H2:J2"/>
  </mergeCells>
  <conditionalFormatting sqref="C3">
    <cfRule type="duplicateValues" dxfId="1" priority="2"/>
  </conditionalFormatting>
  <conditionalFormatting sqref="C4:C13">
    <cfRule type="duplicateValues" dxfId="0" priority="6"/>
  </conditionalFormatting>
  <pageMargins left="0.7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2024-06-06T06:37:46Z</cp:lastPrinted>
  <dcterms:created xsi:type="dcterms:W3CDTF">2024-06-06T05:47:43Z</dcterms:created>
  <dcterms:modified xsi:type="dcterms:W3CDTF">2024-06-06T06:38:15Z</dcterms:modified>
</cp:coreProperties>
</file>