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7" i="1"/>
  <c r="G10"/>
  <c r="H5"/>
  <c r="J5" s="1"/>
  <c r="H6"/>
  <c r="J6" s="1"/>
  <c r="H4"/>
  <c r="J4" s="1"/>
</calcChain>
</file>

<file path=xl/sharedStrings.xml><?xml version="1.0" encoding="utf-8"?>
<sst xmlns="http://schemas.openxmlformats.org/spreadsheetml/2006/main" count="31" uniqueCount="28">
  <si>
    <t>14/8/2025</t>
  </si>
  <si>
    <t>98413</t>
  </si>
  <si>
    <t>23/8/2025</t>
  </si>
  <si>
    <t>98727</t>
  </si>
  <si>
    <t>26/8/2025</t>
  </si>
  <si>
    <t>98781</t>
  </si>
  <si>
    <t>SL</t>
  </si>
  <si>
    <t>DATE</t>
  </si>
  <si>
    <t>LR NO</t>
  </si>
  <si>
    <t>INV NO</t>
  </si>
  <si>
    <t>FROM</t>
  </si>
  <si>
    <t>TO</t>
  </si>
  <si>
    <t>CASE</t>
  </si>
  <si>
    <t>CHHATRAPUR</t>
  </si>
  <si>
    <t>CTC</t>
  </si>
  <si>
    <t>CH/02306</t>
  </si>
  <si>
    <t>CH/02449</t>
  </si>
  <si>
    <t>CH/02488</t>
  </si>
  <si>
    <t>RATE</t>
  </si>
  <si>
    <t>LR CH.</t>
  </si>
  <si>
    <t>AMOUNT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</si>
  <si>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</si>
  <si>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</si>
  <si>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</si>
  <si>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</si>
  <si>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HINJLIKATU</t>
  </si>
  <si>
    <t>(RUPEES ONE THOUSAND SIX HUNDRED FIFTY NINE ONLY)</t>
  </si>
  <si>
    <t>Bill Date:31/08/2025
Bill NO : 1854
Total Amount : 1659.00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</si>
</sst>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0" fillId="0" borderId="1" xfId="0" applyBorder="1" applyAlignment="1">
      <alignment horizontal="left" vertical="top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00"/>
          <a:ext cx="349567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" customWidth="1"/>
    <col min="9" max="9" width="7.42578125" customWidth="1"/>
    <col min="10" max="10" width="9.85546875" customWidth="1"/>
  </cols>
  <sheetData>
    <row r="1" spans="1:10" s="5" customFormat="1" ht="90" customHeight="1">
      <c r="A1" s="14"/>
      <c r="B1" s="15"/>
      <c r="C1" s="15"/>
      <c r="D1" s="15"/>
      <c r="E1" s="15"/>
      <c r="F1" s="15"/>
      <c r="G1" s="16"/>
      <c r="H1" s="17" t="s">
        <v>21</v>
      </c>
      <c r="I1" s="18"/>
      <c r="J1" s="18"/>
    </row>
    <row r="2" spans="1:10" s="5" customFormat="1" ht="82.5" customHeight="1">
      <c r="A2" s="14" t="s">
        <v>22</v>
      </c>
      <c r="B2" s="15"/>
      <c r="C2" s="15"/>
      <c r="D2" s="15"/>
      <c r="E2" s="15"/>
      <c r="F2" s="15"/>
      <c r="G2" s="16"/>
      <c r="H2" s="17" t="s">
        <v>27</v>
      </c>
      <c r="I2" s="18"/>
      <c r="J2" s="18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18</v>
      </c>
      <c r="I3" s="4" t="s">
        <v>19</v>
      </c>
      <c r="J3" s="4" t="s">
        <v>20</v>
      </c>
    </row>
    <row r="4" spans="1:10">
      <c r="A4" s="2">
        <v>1</v>
      </c>
      <c r="B4" s="2" t="s">
        <v>0</v>
      </c>
      <c r="C4" s="2" t="s">
        <v>15</v>
      </c>
      <c r="D4" s="2" t="s">
        <v>1</v>
      </c>
      <c r="E4" s="2" t="s">
        <v>14</v>
      </c>
      <c r="F4" s="10" t="s">
        <v>25</v>
      </c>
      <c r="G4" s="2">
        <v>13</v>
      </c>
      <c r="H4" s="11">
        <f>VLOOKUP(F4,'[1] RAPTAKOS BRETT &amp; CO LTD'!$C$6:$F$31,4,FALSE)</f>
        <v>33.9</v>
      </c>
      <c r="I4" s="11">
        <v>20</v>
      </c>
      <c r="J4" s="11">
        <f>G4*H4+I4</f>
        <v>460.7</v>
      </c>
    </row>
    <row r="5" spans="1:10">
      <c r="A5" s="2">
        <v>2</v>
      </c>
      <c r="B5" s="2" t="s">
        <v>2</v>
      </c>
      <c r="C5" s="2" t="s">
        <v>16</v>
      </c>
      <c r="D5" s="2" t="s">
        <v>3</v>
      </c>
      <c r="E5" s="2" t="s">
        <v>14</v>
      </c>
      <c r="F5" s="2" t="s">
        <v>13</v>
      </c>
      <c r="G5" s="2">
        <v>50</v>
      </c>
      <c r="H5" s="11">
        <f>VLOOKUP(F5,'[1] RAPTAKOS BRETT &amp; CO LTD'!$C$6:$F$31,4,FALSE)</f>
        <v>19.78</v>
      </c>
      <c r="I5" s="11">
        <v>20</v>
      </c>
      <c r="J5" s="11">
        <f t="shared" ref="J5:J6" si="0">G5*H5+I5</f>
        <v>1009</v>
      </c>
    </row>
    <row r="6" spans="1:10">
      <c r="A6" s="2">
        <v>3</v>
      </c>
      <c r="B6" s="2" t="s">
        <v>4</v>
      </c>
      <c r="C6" s="2" t="s">
        <v>17</v>
      </c>
      <c r="D6" s="2" t="s">
        <v>5</v>
      </c>
      <c r="E6" s="2" t="s">
        <v>14</v>
      </c>
      <c r="F6" s="10" t="s">
        <v>25</v>
      </c>
      <c r="G6" s="2">
        <v>5</v>
      </c>
      <c r="H6" s="11">
        <f>VLOOKUP(F6,'[1] RAPTAKOS BRETT &amp; CO LTD'!$C$6:$F$31,4,FALSE)</f>
        <v>33.9</v>
      </c>
      <c r="I6" s="11">
        <v>20</v>
      </c>
      <c r="J6" s="11">
        <f t="shared" si="0"/>
        <v>189.5</v>
      </c>
    </row>
    <row r="7" spans="1:10" s="7" customFormat="1">
      <c r="A7" s="19" t="s">
        <v>26</v>
      </c>
      <c r="B7" s="20"/>
      <c r="C7" s="20"/>
      <c r="D7" s="20"/>
      <c r="E7" s="20"/>
      <c r="F7" s="20"/>
      <c r="G7" s="20"/>
      <c r="H7" s="21"/>
      <c r="I7" s="22"/>
      <c r="J7" s="6">
        <f>ROUND(SUM(J4:J6),0)</f>
        <v>1659</v>
      </c>
    </row>
    <row r="8" spans="1:10" s="7" customFormat="1" ht="30" customHeight="1">
      <c r="A8" s="12" t="s">
        <v>23</v>
      </c>
      <c r="B8" s="12"/>
      <c r="C8" s="12"/>
      <c r="D8" s="12"/>
      <c r="E8" s="12"/>
      <c r="F8" s="12"/>
      <c r="G8" s="12"/>
      <c r="H8" s="13"/>
      <c r="I8" s="13"/>
      <c r="J8" s="13"/>
    </row>
    <row r="9" spans="1:10" s="7" customFormat="1" ht="30" customHeight="1">
      <c r="A9" s="12" t="s">
        <v>24</v>
      </c>
      <c r="B9" s="12"/>
      <c r="C9" s="12"/>
      <c r="D9" s="12"/>
      <c r="E9" s="12"/>
      <c r="F9" s="12"/>
      <c r="G9" s="12"/>
      <c r="H9" s="13"/>
      <c r="I9" s="13"/>
      <c r="J9" s="13"/>
    </row>
    <row r="10" spans="1:10" s="5" customFormat="1">
      <c r="G10" s="8">
        <f>SUM(G4:G6)</f>
        <v>68</v>
      </c>
      <c r="H10" s="9"/>
      <c r="I10" s="9"/>
      <c r="J10" s="9"/>
    </row>
  </sheetData>
  <mergeCells count="7">
    <mergeCell ref="A9:J9"/>
    <mergeCell ref="A1:G1"/>
    <mergeCell ref="H1:J1"/>
    <mergeCell ref="A2:G2"/>
    <mergeCell ref="H2:J2"/>
    <mergeCell ref="A7:I7"/>
    <mergeCell ref="A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2025-09-06T07:52:15Z</dcterms:created>
  <dcterms:modified xsi:type="dcterms:W3CDTF">2025-09-07T03:01:19Z</dcterms:modified>
</cp:coreProperties>
</file>