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85" i="1" l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J17" i="1" l="1"/>
  <c r="J16" i="1"/>
  <c r="J18" i="1"/>
  <c r="J19" i="1"/>
  <c r="J15" i="1"/>
  <c r="J14" i="1"/>
  <c r="J13" i="1"/>
  <c r="J11" i="1"/>
  <c r="J8" i="1"/>
  <c r="J7" i="1"/>
  <c r="J5" i="1"/>
  <c r="J12" i="1"/>
  <c r="J9" i="1"/>
  <c r="J6" i="1"/>
  <c r="J10" i="1"/>
  <c r="J20" i="1"/>
  <c r="J28" i="1"/>
  <c r="J25" i="1"/>
  <c r="J23" i="1"/>
  <c r="J22" i="1"/>
  <c r="J27" i="1"/>
  <c r="J21" i="1"/>
  <c r="J24" i="1"/>
  <c r="J26" i="1"/>
  <c r="J35" i="1"/>
  <c r="J34" i="1"/>
  <c r="J33" i="1"/>
  <c r="J31" i="1"/>
  <c r="J30" i="1"/>
  <c r="J29" i="1"/>
  <c r="J32" i="1"/>
  <c r="J38" i="1"/>
  <c r="J37" i="1"/>
  <c r="J36" i="1"/>
  <c r="J40" i="1"/>
  <c r="J41" i="1"/>
  <c r="J39" i="1"/>
  <c r="J42" i="1"/>
  <c r="J44" i="1"/>
  <c r="J43" i="1"/>
  <c r="J45" i="1"/>
  <c r="J46" i="1"/>
  <c r="J47" i="1"/>
  <c r="J56" i="1"/>
  <c r="J54" i="1"/>
  <c r="J55" i="1"/>
  <c r="J53" i="1"/>
  <c r="J52" i="1"/>
  <c r="J51" i="1"/>
  <c r="J50" i="1"/>
  <c r="J48" i="1"/>
  <c r="J49" i="1"/>
  <c r="J68" i="1"/>
  <c r="J73" i="1"/>
  <c r="J67" i="1"/>
  <c r="J66" i="1"/>
  <c r="J65" i="1"/>
  <c r="J63" i="1"/>
  <c r="J62" i="1"/>
  <c r="J61" i="1"/>
  <c r="J60" i="1"/>
  <c r="J59" i="1"/>
  <c r="J58" i="1"/>
  <c r="J57" i="1"/>
  <c r="J64" i="1"/>
  <c r="J69" i="1"/>
  <c r="J71" i="1"/>
  <c r="J72" i="1"/>
  <c r="J70" i="1"/>
  <c r="J76" i="1"/>
  <c r="J75" i="1"/>
  <c r="J74" i="1"/>
  <c r="J77" i="1"/>
  <c r="J79" i="1"/>
  <c r="J80" i="1"/>
  <c r="J78" i="1"/>
  <c r="J81" i="1"/>
  <c r="J4" i="1"/>
  <c r="I17" i="1"/>
  <c r="I16" i="1"/>
  <c r="L16" i="1" s="1"/>
  <c r="I18" i="1"/>
  <c r="L18" i="1" s="1"/>
  <c r="I19" i="1"/>
  <c r="I15" i="1"/>
  <c r="I14" i="1"/>
  <c r="I13" i="1"/>
  <c r="L13" i="1" s="1"/>
  <c r="I11" i="1"/>
  <c r="I8" i="1"/>
  <c r="I7" i="1"/>
  <c r="I5" i="1"/>
  <c r="L5" i="1" s="1"/>
  <c r="I12" i="1"/>
  <c r="I9" i="1"/>
  <c r="I6" i="1"/>
  <c r="I10" i="1"/>
  <c r="L10" i="1" s="1"/>
  <c r="I20" i="1"/>
  <c r="I28" i="1"/>
  <c r="I25" i="1"/>
  <c r="I23" i="1"/>
  <c r="L23" i="1" s="1"/>
  <c r="I22" i="1"/>
  <c r="I27" i="1"/>
  <c r="I21" i="1"/>
  <c r="I24" i="1"/>
  <c r="L24" i="1" s="1"/>
  <c r="I26" i="1"/>
  <c r="I35" i="1"/>
  <c r="I34" i="1"/>
  <c r="I33" i="1"/>
  <c r="L33" i="1" s="1"/>
  <c r="I31" i="1"/>
  <c r="I30" i="1"/>
  <c r="I29" i="1"/>
  <c r="I32" i="1"/>
  <c r="L32" i="1" s="1"/>
  <c r="I38" i="1"/>
  <c r="I37" i="1"/>
  <c r="I36" i="1"/>
  <c r="I40" i="1"/>
  <c r="L40" i="1" s="1"/>
  <c r="I41" i="1"/>
  <c r="I39" i="1"/>
  <c r="I42" i="1"/>
  <c r="I44" i="1"/>
  <c r="L44" i="1" s="1"/>
  <c r="I43" i="1"/>
  <c r="I45" i="1"/>
  <c r="I46" i="1"/>
  <c r="I47" i="1"/>
  <c r="L47" i="1" s="1"/>
  <c r="I56" i="1"/>
  <c r="I54" i="1"/>
  <c r="I55" i="1"/>
  <c r="I53" i="1"/>
  <c r="L53" i="1" s="1"/>
  <c r="I52" i="1"/>
  <c r="I51" i="1"/>
  <c r="I50" i="1"/>
  <c r="I48" i="1"/>
  <c r="L48" i="1" s="1"/>
  <c r="I49" i="1"/>
  <c r="I68" i="1"/>
  <c r="L68" i="1" s="1"/>
  <c r="I73" i="1"/>
  <c r="I67" i="1"/>
  <c r="L67" i="1" s="1"/>
  <c r="I66" i="1"/>
  <c r="I65" i="1"/>
  <c r="L65" i="1" s="1"/>
  <c r="I63" i="1"/>
  <c r="I62" i="1"/>
  <c r="L62" i="1" s="1"/>
  <c r="I61" i="1"/>
  <c r="I60" i="1"/>
  <c r="L60" i="1" s="1"/>
  <c r="I59" i="1"/>
  <c r="I58" i="1"/>
  <c r="L58" i="1" s="1"/>
  <c r="I57" i="1"/>
  <c r="I64" i="1"/>
  <c r="L64" i="1" s="1"/>
  <c r="I69" i="1"/>
  <c r="I71" i="1"/>
  <c r="L71" i="1" s="1"/>
  <c r="I72" i="1"/>
  <c r="I70" i="1"/>
  <c r="L70" i="1" s="1"/>
  <c r="I76" i="1"/>
  <c r="I75" i="1"/>
  <c r="L75" i="1" s="1"/>
  <c r="I74" i="1"/>
  <c r="I77" i="1"/>
  <c r="L77" i="1" s="1"/>
  <c r="I79" i="1"/>
  <c r="I80" i="1"/>
  <c r="L80" i="1" s="1"/>
  <c r="I78" i="1"/>
  <c r="I81" i="1"/>
  <c r="L81" i="1" s="1"/>
  <c r="I4" i="1"/>
  <c r="L17" i="1"/>
  <c r="L15" i="1"/>
  <c r="L8" i="1"/>
  <c r="L9" i="1"/>
  <c r="L28" i="1"/>
  <c r="L27" i="1"/>
  <c r="L35" i="1"/>
  <c r="L30" i="1"/>
  <c r="L37" i="1"/>
  <c r="L39" i="1"/>
  <c r="L45" i="1"/>
  <c r="L54" i="1"/>
  <c r="L51" i="1"/>
  <c r="L73" i="1"/>
  <c r="L66" i="1"/>
  <c r="L63" i="1"/>
  <c r="L61" i="1"/>
  <c r="L59" i="1"/>
  <c r="L57" i="1"/>
  <c r="L69" i="1"/>
  <c r="L72" i="1"/>
  <c r="L76" i="1"/>
  <c r="L74" i="1"/>
  <c r="L79" i="1"/>
  <c r="L78" i="1"/>
  <c r="L4" i="1"/>
  <c r="L49" i="1" l="1"/>
  <c r="L50" i="1"/>
  <c r="L52" i="1"/>
  <c r="L55" i="1"/>
  <c r="L56" i="1"/>
  <c r="L46" i="1"/>
  <c r="L43" i="1"/>
  <c r="L42" i="1"/>
  <c r="L41" i="1"/>
  <c r="L36" i="1"/>
  <c r="L38" i="1"/>
  <c r="L29" i="1"/>
  <c r="L31" i="1"/>
  <c r="L34" i="1"/>
  <c r="L26" i="1"/>
  <c r="L21" i="1"/>
  <c r="L22" i="1"/>
  <c r="L25" i="1"/>
  <c r="L20" i="1"/>
  <c r="L6" i="1"/>
  <c r="L82" i="1" s="1"/>
  <c r="L12" i="1"/>
  <c r="L7" i="1"/>
  <c r="L11" i="1"/>
  <c r="L14" i="1"/>
  <c r="L19" i="1"/>
</calcChain>
</file>

<file path=xl/sharedStrings.xml><?xml version="1.0" encoding="utf-8"?>
<sst xmlns="http://schemas.openxmlformats.org/spreadsheetml/2006/main" count="408" uniqueCount="228">
  <si>
    <t>INVOICE
PRAGATI LOGISTICS,SAMANTA SAHI KHUNTIA LANE,8984191006
GST No:21AGHPB9356M1Z9</t>
  </si>
  <si>
    <t>20/4/2024</t>
  </si>
  <si>
    <t>69</t>
  </si>
  <si>
    <t>05/4/2024</t>
  </si>
  <si>
    <t>30</t>
  </si>
  <si>
    <t>08/4/2024</t>
  </si>
  <si>
    <t>6</t>
  </si>
  <si>
    <t>41</t>
  </si>
  <si>
    <t>43</t>
  </si>
  <si>
    <t>01</t>
  </si>
  <si>
    <t>02/4/2024</t>
  </si>
  <si>
    <t>4</t>
  </si>
  <si>
    <t>04/4/2024</t>
  </si>
  <si>
    <t>18</t>
  </si>
  <si>
    <t>31</t>
  </si>
  <si>
    <t>29</t>
  </si>
  <si>
    <t>32</t>
  </si>
  <si>
    <t>19</t>
  </si>
  <si>
    <t>7</t>
  </si>
  <si>
    <t>23</t>
  </si>
  <si>
    <t>17</t>
  </si>
  <si>
    <t>26</t>
  </si>
  <si>
    <t>42</t>
  </si>
  <si>
    <t>09/4/2024</t>
  </si>
  <si>
    <t>48</t>
  </si>
  <si>
    <t>49</t>
  </si>
  <si>
    <t>10/4/2024</t>
  </si>
  <si>
    <t>44</t>
  </si>
  <si>
    <t>28</t>
  </si>
  <si>
    <t>9</t>
  </si>
  <si>
    <t>68</t>
  </si>
  <si>
    <t>64</t>
  </si>
  <si>
    <t>66</t>
  </si>
  <si>
    <t>67</t>
  </si>
  <si>
    <t>24</t>
  </si>
  <si>
    <t>61</t>
  </si>
  <si>
    <t>59</t>
  </si>
  <si>
    <t>46</t>
  </si>
  <si>
    <t>47</t>
  </si>
  <si>
    <t>45</t>
  </si>
  <si>
    <t>40</t>
  </si>
  <si>
    <t>05</t>
  </si>
  <si>
    <t>15</t>
  </si>
  <si>
    <t>60</t>
  </si>
  <si>
    <t>25</t>
  </si>
  <si>
    <t>1</t>
  </si>
  <si>
    <t>12</t>
  </si>
  <si>
    <t>23/4/2024</t>
  </si>
  <si>
    <t>80</t>
  </si>
  <si>
    <t>92</t>
  </si>
  <si>
    <t>65</t>
  </si>
  <si>
    <t>22/4/2024</t>
  </si>
  <si>
    <t>90</t>
  </si>
  <si>
    <t>86</t>
  </si>
  <si>
    <t>81</t>
  </si>
  <si>
    <t>82</t>
  </si>
  <si>
    <t>91</t>
  </si>
  <si>
    <t>85</t>
  </si>
  <si>
    <t>62</t>
  </si>
  <si>
    <t>63</t>
  </si>
  <si>
    <t>11</t>
  </si>
  <si>
    <t>77</t>
  </si>
  <si>
    <t>10</t>
  </si>
  <si>
    <t>75</t>
  </si>
  <si>
    <t>76</t>
  </si>
  <si>
    <t>84</t>
  </si>
  <si>
    <t>20</t>
  </si>
  <si>
    <t>25/4/2024</t>
  </si>
  <si>
    <t>83</t>
  </si>
  <si>
    <t>89</t>
  </si>
  <si>
    <t>08</t>
  </si>
  <si>
    <t>03/4/2024</t>
  </si>
  <si>
    <t>16</t>
  </si>
  <si>
    <t>14</t>
  </si>
  <si>
    <t>2</t>
  </si>
  <si>
    <t>01/4/2024</t>
  </si>
  <si>
    <t>3</t>
  </si>
  <si>
    <t>02</t>
  </si>
  <si>
    <t>13</t>
  </si>
  <si>
    <t>39</t>
  </si>
  <si>
    <t>78</t>
  </si>
  <si>
    <t>94</t>
  </si>
  <si>
    <t>87</t>
  </si>
  <si>
    <t>88</t>
  </si>
  <si>
    <t>03</t>
  </si>
  <si>
    <t>97</t>
  </si>
  <si>
    <t>DHENKANAL</t>
  </si>
  <si>
    <t>BHADRAK</t>
  </si>
  <si>
    <t>SONEPUR</t>
  </si>
  <si>
    <t>RAYAGADA</t>
  </si>
  <si>
    <t>MUNIGUDA</t>
  </si>
  <si>
    <t>J K PUR</t>
  </si>
  <si>
    <t>ROURKELA</t>
  </si>
  <si>
    <t>KUCHINDA</t>
  </si>
  <si>
    <t>JASIPUR</t>
  </si>
  <si>
    <t>SALIPUR</t>
  </si>
  <si>
    <t>BHANJANAGAR</t>
  </si>
  <si>
    <t>KHURDA</t>
  </si>
  <si>
    <t>JAJPUR TOWN</t>
  </si>
  <si>
    <t>PATTAMUNDAI</t>
  </si>
  <si>
    <t>ASKA</t>
  </si>
  <si>
    <t>BALUGAON</t>
  </si>
  <si>
    <t>KODALA</t>
  </si>
  <si>
    <t>KANIHA</t>
  </si>
  <si>
    <t>BOLANGIR</t>
  </si>
  <si>
    <t>BARIPADA</t>
  </si>
  <si>
    <t>KORAPUT</t>
  </si>
  <si>
    <t>BHUBANESWAR</t>
  </si>
  <si>
    <t>BERHAMPUR</t>
  </si>
  <si>
    <t>KARANJIA</t>
  </si>
  <si>
    <t>KEONJHAR</t>
  </si>
  <si>
    <t>PHULBANI</t>
  </si>
  <si>
    <t>DEOGARH</t>
  </si>
  <si>
    <t>CHANDOL</t>
  </si>
  <si>
    <t>NUAPATNA</t>
  </si>
  <si>
    <t>SAMBALPUR</t>
  </si>
  <si>
    <t>JAGATSINGHPUR</t>
  </si>
  <si>
    <t>SOUTH BALANDA</t>
  </si>
  <si>
    <t>JAJPUR ROAD</t>
  </si>
  <si>
    <t>PIPILI</t>
  </si>
  <si>
    <t>ANGUL</t>
  </si>
  <si>
    <t>ATTABIRA</t>
  </si>
  <si>
    <t>CHANDBALI</t>
  </si>
  <si>
    <t>UDALA</t>
  </si>
  <si>
    <t>TIRTOL</t>
  </si>
  <si>
    <t>JEYPORE</t>
  </si>
  <si>
    <t>BALASORE</t>
  </si>
  <si>
    <t>KENDRAPARA</t>
  </si>
  <si>
    <t>KAMAKHYANAGAR</t>
  </si>
  <si>
    <t>FROM</t>
  </si>
  <si>
    <t>INV NO</t>
  </si>
  <si>
    <t>CTC</t>
  </si>
  <si>
    <t>PL/JA/01448</t>
  </si>
  <si>
    <t>PL/JA/00353</t>
  </si>
  <si>
    <t>PL/JA/00469</t>
  </si>
  <si>
    <t>PL/JA/00449</t>
  </si>
  <si>
    <t>PL/JA/00448</t>
  </si>
  <si>
    <t>PL/JA/00338</t>
  </si>
  <si>
    <t>PL/JA/00337</t>
  </si>
  <si>
    <t>PL/JA/00336</t>
  </si>
  <si>
    <t>PL/JA/00335</t>
  </si>
  <si>
    <t>PL/JA/00300</t>
  </si>
  <si>
    <t>PL/JA/00291</t>
  </si>
  <si>
    <t>PL/JA/00260</t>
  </si>
  <si>
    <t>PL/JA/00261</t>
  </si>
  <si>
    <t>PL/JA/00248</t>
  </si>
  <si>
    <t>PL/JA/00246</t>
  </si>
  <si>
    <t>PL/JA/00245</t>
  </si>
  <si>
    <t>PL/JA/00553</t>
  </si>
  <si>
    <t>PL/JA/00559</t>
  </si>
  <si>
    <t>PL/JA/00584</t>
  </si>
  <si>
    <t>PL/JA/00601</t>
  </si>
  <si>
    <t>PL/JA/00315</t>
  </si>
  <si>
    <t>PL/JA/00312</t>
  </si>
  <si>
    <t>PL/JA/01426</t>
  </si>
  <si>
    <t>PL/JA/01428</t>
  </si>
  <si>
    <t>PL/JA/01404</t>
  </si>
  <si>
    <t>PL/JA/01354</t>
  </si>
  <si>
    <t>PL/JA/01352</t>
  </si>
  <si>
    <t>PL/JA/00244</t>
  </si>
  <si>
    <t>PL/JA/01341</t>
  </si>
  <si>
    <t>PL/JA/01299</t>
  </si>
  <si>
    <t>PL/JA/00560</t>
  </si>
  <si>
    <t>PL/JA/00720</t>
  </si>
  <si>
    <t>PL/JA/00631</t>
  </si>
  <si>
    <t>PL/JA/00626</t>
  </si>
  <si>
    <t>PL/JA/00613</t>
  </si>
  <si>
    <t>PL/JA/00614</t>
  </si>
  <si>
    <t>PL/JA/01300</t>
  </si>
  <si>
    <t>PL/JA/00247</t>
  </si>
  <si>
    <t>PL/JA/00239</t>
  </si>
  <si>
    <t>PL/JA/00197</t>
  </si>
  <si>
    <t>PL/JA/01575</t>
  </si>
  <si>
    <t>PL/JA/01571</t>
  </si>
  <si>
    <t>PL/JA/01570</t>
  </si>
  <si>
    <t>PL/JA/01555</t>
  </si>
  <si>
    <t>PL/JA/01519</t>
  </si>
  <si>
    <t>PL/JA/01518</t>
  </si>
  <si>
    <t>PL/JA/01592</t>
  </si>
  <si>
    <t>PL/JA/01515</t>
  </si>
  <si>
    <t>PL/JA/01501</t>
  </si>
  <si>
    <t>PL/JA/01500</t>
  </si>
  <si>
    <t>PL/JA/01489</t>
  </si>
  <si>
    <t>PL/JA/01488</t>
  </si>
  <si>
    <t>PL/JA/01477</t>
  </si>
  <si>
    <t>PL/JA/01476</t>
  </si>
  <si>
    <t>PL/JA/01475</t>
  </si>
  <si>
    <t>PL/JA/01508</t>
  </si>
  <si>
    <t>PL/JA/00310</t>
  </si>
  <si>
    <t>PL/JA/01775</t>
  </si>
  <si>
    <t>PL/JA/01657</t>
  </si>
  <si>
    <t>PL/JA/00171</t>
  </si>
  <si>
    <t>PL/JA/00149</t>
  </si>
  <si>
    <t>PL/JA/00134</t>
  </si>
  <si>
    <t>PL/JA/00118</t>
  </si>
  <si>
    <t>PL/JA/00117</t>
  </si>
  <si>
    <t>PL/JA/00103</t>
  </si>
  <si>
    <t>PL/JA/00156</t>
  </si>
  <si>
    <t>PL/JA/01776</t>
  </si>
  <si>
    <t>PL/JA/00154</t>
  </si>
  <si>
    <t>PL/JA/00119</t>
  </si>
  <si>
    <t>PL/JA/00115</t>
  </si>
  <si>
    <t>PL/JA/00527</t>
  </si>
  <si>
    <t>PL/JA/01767</t>
  </si>
  <si>
    <t>PL/DO/01682</t>
  </si>
  <si>
    <t>PL/JA/01810</t>
  </si>
  <si>
    <t>PL/JA/01658</t>
  </si>
  <si>
    <t>PL/JA/00126</t>
  </si>
  <si>
    <t>PL/MA/01339</t>
  </si>
  <si>
    <t>PL/JA/31983</t>
  </si>
  <si>
    <t>SL</t>
  </si>
  <si>
    <t>DATE</t>
  </si>
  <si>
    <t>LR NO</t>
  </si>
  <si>
    <t>CASE</t>
  </si>
  <si>
    <t>RATE</t>
  </si>
  <si>
    <t>KUJANGA</t>
  </si>
  <si>
    <t xml:space="preserve"> 
RAVI PANKHA  INDIA PVT LTD
Address: Plot No. 739/8762, Khata No. 663/20  Sikharpur, Nadikula Sahi PO- Naya Bazar, P.S. Chauliaganj,9437383620
GST No: 21AAECR5944D1ZO
</t>
  </si>
  <si>
    <t>HML</t>
  </si>
  <si>
    <t>DD.CH.</t>
  </si>
  <si>
    <t>LR CH.</t>
  </si>
  <si>
    <t>AMT.</t>
  </si>
  <si>
    <t>DESTINATION</t>
  </si>
  <si>
    <t>BETONATI</t>
  </si>
  <si>
    <t>NISCHINTKOILI</t>
  </si>
  <si>
    <t>Kindly, verify &amp; confirm within 7 days, else GST will be filed by 20th MAY, 2024. 
GST to be paid by Consignor under Reverse Charge Mechanism(RCM) as per GST.</t>
  </si>
  <si>
    <t>(RUPEES FIFTY THOUSAND FOUR HUNDRED FORTY EIGHT ONLY)</t>
  </si>
  <si>
    <t>Bill Date:30/04/2024
Bill NO : 3983
Total Amount: 50448.00</t>
  </si>
  <si>
    <t>Thanking you for your business.
PRAGATI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</si>
</sst>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342900</xdr:colOff>
      <xdr:row>0</xdr:row>
      <xdr:rowOff>838200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7200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52</v>
          </cell>
          <cell r="E3">
            <v>62</v>
          </cell>
        </row>
        <row r="4">
          <cell r="C4" t="str">
            <v>JATNI</v>
          </cell>
          <cell r="D4">
            <v>52</v>
          </cell>
          <cell r="E4">
            <v>62</v>
          </cell>
        </row>
        <row r="5">
          <cell r="C5" t="str">
            <v>KAMAKHYANAGAR</v>
          </cell>
          <cell r="D5">
            <v>52</v>
          </cell>
          <cell r="E5">
            <v>62</v>
          </cell>
        </row>
        <row r="6">
          <cell r="C6" t="str">
            <v>JAJPUR TOWN</v>
          </cell>
          <cell r="D6">
            <v>52</v>
          </cell>
          <cell r="E6">
            <v>62</v>
          </cell>
        </row>
        <row r="7">
          <cell r="C7" t="str">
            <v>SAKHIGOPAL</v>
          </cell>
          <cell r="D7">
            <v>52</v>
          </cell>
          <cell r="E7">
            <v>62</v>
          </cell>
        </row>
        <row r="8">
          <cell r="C8" t="str">
            <v>JAJPUR ROAD</v>
          </cell>
          <cell r="D8">
            <v>52</v>
          </cell>
          <cell r="E8">
            <v>62</v>
          </cell>
        </row>
        <row r="9">
          <cell r="C9" t="str">
            <v>BARAMBA</v>
          </cell>
          <cell r="D9">
            <v>52</v>
          </cell>
          <cell r="E9">
            <v>62</v>
          </cell>
        </row>
        <row r="10">
          <cell r="C10" t="str">
            <v>PATTAMUNDAI</v>
          </cell>
          <cell r="D10">
            <v>52</v>
          </cell>
          <cell r="E10">
            <v>62</v>
          </cell>
        </row>
        <row r="11">
          <cell r="C11" t="str">
            <v>BHADRAK</v>
          </cell>
          <cell r="D11">
            <v>52</v>
          </cell>
          <cell r="E11">
            <v>62</v>
          </cell>
        </row>
        <row r="12">
          <cell r="C12" t="str">
            <v>RAHAMA</v>
          </cell>
          <cell r="D12">
            <v>52</v>
          </cell>
          <cell r="E12">
            <v>62</v>
          </cell>
        </row>
        <row r="13">
          <cell r="C13" t="str">
            <v>NUAPATNA</v>
          </cell>
          <cell r="D13">
            <v>52</v>
          </cell>
          <cell r="E13">
            <v>62</v>
          </cell>
        </row>
        <row r="14">
          <cell r="C14" t="str">
            <v>CHANDPUR</v>
          </cell>
          <cell r="D14">
            <v>52</v>
          </cell>
          <cell r="E14">
            <v>62</v>
          </cell>
        </row>
        <row r="15">
          <cell r="C15" t="str">
            <v>BARIPADA</v>
          </cell>
          <cell r="D15">
            <v>52</v>
          </cell>
          <cell r="E15">
            <v>62</v>
          </cell>
        </row>
        <row r="16">
          <cell r="C16" t="str">
            <v>TALCHER</v>
          </cell>
          <cell r="D16">
            <v>52</v>
          </cell>
          <cell r="E16">
            <v>62</v>
          </cell>
        </row>
        <row r="17">
          <cell r="C17" t="str">
            <v>BALASORE</v>
          </cell>
          <cell r="D17">
            <v>52</v>
          </cell>
          <cell r="E17">
            <v>62</v>
          </cell>
        </row>
        <row r="18">
          <cell r="C18" t="str">
            <v>SOUTH BALANDA</v>
          </cell>
          <cell r="D18">
            <v>54</v>
          </cell>
          <cell r="E18">
            <v>64</v>
          </cell>
        </row>
        <row r="19">
          <cell r="C19" t="str">
            <v>ANGUL</v>
          </cell>
          <cell r="D19">
            <v>52</v>
          </cell>
          <cell r="E19">
            <v>62</v>
          </cell>
        </row>
        <row r="20">
          <cell r="C20" t="str">
            <v>KHURDA</v>
          </cell>
          <cell r="D20">
            <v>52</v>
          </cell>
          <cell r="E20">
            <v>62</v>
          </cell>
        </row>
        <row r="21">
          <cell r="C21" t="str">
            <v>BERHAMPUR</v>
          </cell>
          <cell r="D21">
            <v>52</v>
          </cell>
          <cell r="E21">
            <v>62</v>
          </cell>
        </row>
        <row r="22">
          <cell r="C22" t="str">
            <v>PARADEEP</v>
          </cell>
          <cell r="D22">
            <v>52</v>
          </cell>
          <cell r="E22">
            <v>62</v>
          </cell>
        </row>
        <row r="23">
          <cell r="C23" t="str">
            <v>DHENKANAL</v>
          </cell>
          <cell r="D23">
            <v>52</v>
          </cell>
          <cell r="E23">
            <v>62</v>
          </cell>
        </row>
        <row r="24">
          <cell r="C24" t="str">
            <v>CHANDOLA</v>
          </cell>
          <cell r="D24">
            <v>52</v>
          </cell>
          <cell r="E24">
            <v>62</v>
          </cell>
        </row>
        <row r="25">
          <cell r="C25" t="str">
            <v>JASIPUR</v>
          </cell>
          <cell r="D25">
            <v>66</v>
          </cell>
          <cell r="E25">
            <v>76</v>
          </cell>
        </row>
        <row r="26">
          <cell r="C26" t="str">
            <v>SORO</v>
          </cell>
          <cell r="D26">
            <v>52</v>
          </cell>
          <cell r="E26">
            <v>62</v>
          </cell>
        </row>
        <row r="27">
          <cell r="C27" t="str">
            <v>BALUGAON</v>
          </cell>
          <cell r="D27">
            <v>52</v>
          </cell>
          <cell r="E27">
            <v>62</v>
          </cell>
        </row>
        <row r="28">
          <cell r="C28" t="str">
            <v>SALIPUR</v>
          </cell>
          <cell r="D28">
            <v>52</v>
          </cell>
          <cell r="E28">
            <v>62</v>
          </cell>
        </row>
        <row r="29">
          <cell r="C29" t="str">
            <v>BARANGA</v>
          </cell>
          <cell r="D29">
            <v>52</v>
          </cell>
          <cell r="E29">
            <v>62</v>
          </cell>
        </row>
        <row r="30">
          <cell r="C30" t="str">
            <v>JAGATSINGHPUR</v>
          </cell>
          <cell r="D30">
            <v>52</v>
          </cell>
          <cell r="E30">
            <v>62</v>
          </cell>
        </row>
        <row r="31">
          <cell r="C31" t="str">
            <v>NISCHINTKOILI</v>
          </cell>
          <cell r="D31">
            <v>52</v>
          </cell>
          <cell r="E31">
            <v>62</v>
          </cell>
        </row>
        <row r="32">
          <cell r="C32" t="str">
            <v>BRAJARAJNAGAR</v>
          </cell>
          <cell r="D32">
            <v>71</v>
          </cell>
          <cell r="E32">
            <v>81</v>
          </cell>
        </row>
        <row r="33">
          <cell r="C33" t="str">
            <v>BELPAHAD</v>
          </cell>
          <cell r="D33">
            <v>71</v>
          </cell>
          <cell r="E33">
            <v>81</v>
          </cell>
        </row>
        <row r="34">
          <cell r="C34" t="str">
            <v>SUNDERGARH</v>
          </cell>
          <cell r="D34">
            <v>71</v>
          </cell>
          <cell r="E34">
            <v>81</v>
          </cell>
        </row>
        <row r="35">
          <cell r="C35" t="str">
            <v>DEOGARH</v>
          </cell>
          <cell r="D35">
            <v>81</v>
          </cell>
          <cell r="E35">
            <v>91</v>
          </cell>
        </row>
        <row r="36">
          <cell r="C36" t="str">
            <v>KUCHINDA</v>
          </cell>
          <cell r="D36">
            <v>66</v>
          </cell>
          <cell r="E36">
            <v>76</v>
          </cell>
        </row>
        <row r="37">
          <cell r="C37" t="str">
            <v>ROURKELA</v>
          </cell>
          <cell r="D37">
            <v>61</v>
          </cell>
          <cell r="E37">
            <v>71</v>
          </cell>
        </row>
        <row r="38">
          <cell r="C38" t="str">
            <v>BARGARH</v>
          </cell>
          <cell r="D38">
            <v>81</v>
          </cell>
          <cell r="E38">
            <v>91</v>
          </cell>
        </row>
        <row r="39">
          <cell r="C39" t="str">
            <v>JHARSUGUDA</v>
          </cell>
          <cell r="D39">
            <v>56</v>
          </cell>
          <cell r="E39">
            <v>66</v>
          </cell>
        </row>
        <row r="40">
          <cell r="C40" t="str">
            <v>HINDOL</v>
          </cell>
          <cell r="D40">
            <v>61</v>
          </cell>
          <cell r="E40">
            <v>71</v>
          </cell>
        </row>
        <row r="41">
          <cell r="C41" t="str">
            <v>CHANDBALI</v>
          </cell>
          <cell r="D41">
            <v>61</v>
          </cell>
          <cell r="E41">
            <v>71</v>
          </cell>
        </row>
        <row r="42">
          <cell r="C42" t="str">
            <v>KUAKHIA</v>
          </cell>
          <cell r="D42">
            <v>52</v>
          </cell>
          <cell r="E42">
            <v>62</v>
          </cell>
        </row>
        <row r="43">
          <cell r="C43" t="str">
            <v>KANIHA</v>
          </cell>
          <cell r="D43">
            <v>61</v>
          </cell>
          <cell r="E43">
            <v>71</v>
          </cell>
        </row>
        <row r="44">
          <cell r="C44" t="str">
            <v>KARANJIA</v>
          </cell>
          <cell r="D44">
            <v>66</v>
          </cell>
          <cell r="E44">
            <v>76</v>
          </cell>
        </row>
        <row r="45">
          <cell r="C45" t="str">
            <v>NAYAGARH</v>
          </cell>
          <cell r="D45">
            <v>61</v>
          </cell>
          <cell r="E45">
            <v>71</v>
          </cell>
        </row>
        <row r="46">
          <cell r="C46" t="str">
            <v>KENDRAPARA</v>
          </cell>
          <cell r="D46">
            <v>52</v>
          </cell>
          <cell r="E46">
            <v>62</v>
          </cell>
        </row>
        <row r="47">
          <cell r="C47" t="str">
            <v>BALIANTA</v>
          </cell>
          <cell r="D47">
            <v>52</v>
          </cell>
          <cell r="E47">
            <v>62</v>
          </cell>
        </row>
        <row r="48">
          <cell r="C48" t="str">
            <v>PALLAHARA</v>
          </cell>
          <cell r="D48">
            <v>76</v>
          </cell>
          <cell r="E48">
            <v>86</v>
          </cell>
        </row>
        <row r="49">
          <cell r="C49" t="str">
            <v>JEYPORE</v>
          </cell>
          <cell r="D49">
            <v>66</v>
          </cell>
          <cell r="E49">
            <v>76</v>
          </cell>
        </row>
        <row r="50">
          <cell r="C50" t="str">
            <v>KEONJHAR</v>
          </cell>
          <cell r="D50">
            <v>62</v>
          </cell>
          <cell r="E50">
            <v>72</v>
          </cell>
        </row>
        <row r="51">
          <cell r="C51" t="str">
            <v>UDALA</v>
          </cell>
          <cell r="D51">
            <v>82</v>
          </cell>
          <cell r="E51">
            <v>92</v>
          </cell>
        </row>
        <row r="52">
          <cell r="C52" t="str">
            <v>TIRTOL</v>
          </cell>
          <cell r="D52">
            <v>52</v>
          </cell>
          <cell r="E52">
            <v>62</v>
          </cell>
        </row>
        <row r="53">
          <cell r="C53" t="str">
            <v>PIPILI</v>
          </cell>
          <cell r="D53">
            <v>52</v>
          </cell>
          <cell r="E53">
            <v>62</v>
          </cell>
        </row>
        <row r="54">
          <cell r="C54" t="str">
            <v>NIMAPARA</v>
          </cell>
          <cell r="D54">
            <v>52</v>
          </cell>
          <cell r="E54">
            <v>62</v>
          </cell>
        </row>
        <row r="55">
          <cell r="C55" t="str">
            <v>PURI</v>
          </cell>
          <cell r="D55">
            <v>52</v>
          </cell>
          <cell r="E55">
            <v>62</v>
          </cell>
        </row>
        <row r="56">
          <cell r="C56" t="str">
            <v>BETONATI</v>
          </cell>
          <cell r="D56">
            <v>72</v>
          </cell>
          <cell r="E56">
            <v>82</v>
          </cell>
        </row>
        <row r="57">
          <cell r="C57" t="str">
            <v>BALIA STORE</v>
          </cell>
          <cell r="D57">
            <v>52</v>
          </cell>
          <cell r="E57">
            <v>62</v>
          </cell>
        </row>
        <row r="58">
          <cell r="C58" t="str">
            <v>CHHATRAPUR</v>
          </cell>
          <cell r="D58">
            <v>66</v>
          </cell>
          <cell r="E58">
            <v>76</v>
          </cell>
        </row>
        <row r="59">
          <cell r="C59" t="str">
            <v>RASOL</v>
          </cell>
          <cell r="D59">
            <v>56</v>
          </cell>
          <cell r="E59">
            <v>66</v>
          </cell>
        </row>
        <row r="60">
          <cell r="C60" t="str">
            <v>KESINGA</v>
          </cell>
          <cell r="D60">
            <v>96</v>
          </cell>
          <cell r="E60">
            <v>106</v>
          </cell>
        </row>
        <row r="61">
          <cell r="C61" t="str">
            <v>SAMBALPUR</v>
          </cell>
          <cell r="D61">
            <v>66</v>
          </cell>
          <cell r="E61">
            <v>76</v>
          </cell>
        </row>
        <row r="62">
          <cell r="C62" t="str">
            <v>HATA TOTA</v>
          </cell>
          <cell r="D62">
            <v>52</v>
          </cell>
          <cell r="E62">
            <v>62</v>
          </cell>
        </row>
        <row r="63">
          <cell r="C63" t="str">
            <v>BHAWANIPATNA</v>
          </cell>
          <cell r="D63">
            <v>91</v>
          </cell>
          <cell r="E63">
            <v>101</v>
          </cell>
        </row>
        <row r="64">
          <cell r="C64" t="str">
            <v>KANTABANJI</v>
          </cell>
          <cell r="D64">
            <v>91</v>
          </cell>
          <cell r="E64">
            <v>101</v>
          </cell>
        </row>
        <row r="65">
          <cell r="C65" t="str">
            <v>RAIRANGPUR</v>
          </cell>
          <cell r="D65">
            <v>76</v>
          </cell>
          <cell r="E65">
            <v>86</v>
          </cell>
        </row>
        <row r="66">
          <cell r="C66" t="str">
            <v>BANDHABAHAL</v>
          </cell>
          <cell r="D66">
            <v>81</v>
          </cell>
          <cell r="E66">
            <v>91</v>
          </cell>
        </row>
        <row r="67">
          <cell r="C67" t="str">
            <v>BANKI</v>
          </cell>
          <cell r="D67">
            <v>66</v>
          </cell>
          <cell r="E67">
            <v>76</v>
          </cell>
        </row>
        <row r="68">
          <cell r="C68" t="str">
            <v>GUNUPUR</v>
          </cell>
          <cell r="D68">
            <v>96</v>
          </cell>
          <cell r="E68">
            <v>106</v>
          </cell>
        </row>
        <row r="69">
          <cell r="C69" t="str">
            <v>BOLANGIR</v>
          </cell>
          <cell r="D69">
            <v>91</v>
          </cell>
          <cell r="E69">
            <v>101</v>
          </cell>
        </row>
        <row r="70">
          <cell r="C70" t="str">
            <v>GARPOSH</v>
          </cell>
          <cell r="D70">
            <v>86</v>
          </cell>
          <cell r="E70">
            <v>96</v>
          </cell>
        </row>
        <row r="71">
          <cell r="C71" t="str">
            <v>ATTABIRA</v>
          </cell>
          <cell r="D71">
            <v>86</v>
          </cell>
          <cell r="E71">
            <v>96</v>
          </cell>
        </row>
        <row r="72">
          <cell r="C72" t="str">
            <v>SONEPUR</v>
          </cell>
          <cell r="D72">
            <v>96</v>
          </cell>
          <cell r="E72">
            <v>106</v>
          </cell>
        </row>
        <row r="73">
          <cell r="C73" t="str">
            <v>BHANJANAGAR</v>
          </cell>
          <cell r="D73">
            <v>76</v>
          </cell>
          <cell r="E73">
            <v>86</v>
          </cell>
        </row>
        <row r="74">
          <cell r="C74" t="str">
            <v>BONDAMUNDA</v>
          </cell>
          <cell r="D74">
            <v>66</v>
          </cell>
          <cell r="E74">
            <v>76</v>
          </cell>
        </row>
        <row r="75">
          <cell r="C75" t="str">
            <v>NUAPADA</v>
          </cell>
          <cell r="D75">
            <v>120</v>
          </cell>
          <cell r="E75">
            <v>130</v>
          </cell>
        </row>
        <row r="76">
          <cell r="C76" t="str">
            <v>RAJGANGPUR</v>
          </cell>
          <cell r="D76">
            <v>76</v>
          </cell>
          <cell r="E76">
            <v>86</v>
          </cell>
        </row>
        <row r="77">
          <cell r="C77" t="str">
            <v>KODALA</v>
          </cell>
          <cell r="D77">
            <v>70</v>
          </cell>
          <cell r="E77">
            <v>80</v>
          </cell>
        </row>
        <row r="78">
          <cell r="C78" t="str">
            <v>BOUDH</v>
          </cell>
          <cell r="D78">
            <v>75</v>
          </cell>
          <cell r="E78">
            <v>85</v>
          </cell>
        </row>
        <row r="79">
          <cell r="C79" t="str">
            <v>PARALAKHEMUNDI</v>
          </cell>
          <cell r="D79">
            <v>80</v>
          </cell>
          <cell r="E79">
            <v>90</v>
          </cell>
        </row>
        <row r="80">
          <cell r="C80" t="str">
            <v>TIKABALI</v>
          </cell>
          <cell r="D80">
            <v>80</v>
          </cell>
          <cell r="E80">
            <v>90</v>
          </cell>
        </row>
        <row r="81">
          <cell r="C81" t="str">
            <v>DHARMAGARH</v>
          </cell>
          <cell r="D81">
            <v>110</v>
          </cell>
          <cell r="E81">
            <v>120</v>
          </cell>
        </row>
        <row r="82">
          <cell r="C82" t="str">
            <v>JUNAGARH</v>
          </cell>
          <cell r="D82">
            <v>110</v>
          </cell>
          <cell r="E82">
            <v>120</v>
          </cell>
        </row>
        <row r="83">
          <cell r="C83" t="str">
            <v>NARIPUR</v>
          </cell>
          <cell r="D83">
            <v>52</v>
          </cell>
          <cell r="E83">
            <v>62</v>
          </cell>
        </row>
        <row r="84">
          <cell r="C84" t="str">
            <v>ASKA</v>
          </cell>
          <cell r="D84">
            <v>62</v>
          </cell>
          <cell r="E84">
            <v>72</v>
          </cell>
        </row>
        <row r="85">
          <cell r="C85" t="str">
            <v>PHULBANI</v>
          </cell>
          <cell r="D85">
            <v>65</v>
          </cell>
          <cell r="E85">
            <v>75</v>
          </cell>
        </row>
        <row r="86">
          <cell r="C86" t="str">
            <v>KUJANGA</v>
          </cell>
          <cell r="D86">
            <v>52</v>
          </cell>
          <cell r="E86">
            <v>62</v>
          </cell>
        </row>
        <row r="87">
          <cell r="C87" t="str">
            <v>CHANDOL</v>
          </cell>
          <cell r="D87">
            <v>52</v>
          </cell>
          <cell r="E87">
            <v>62</v>
          </cell>
        </row>
        <row r="88">
          <cell r="C88" t="str">
            <v>BHATLI</v>
          </cell>
          <cell r="D88">
            <v>90</v>
          </cell>
          <cell r="E88">
            <v>100</v>
          </cell>
        </row>
        <row r="89">
          <cell r="C89" t="str">
            <v>RAYAGADA</v>
          </cell>
          <cell r="D89">
            <v>75</v>
          </cell>
          <cell r="E89">
            <v>85</v>
          </cell>
        </row>
        <row r="90">
          <cell r="C90" t="str">
            <v>MUNIGUDA</v>
          </cell>
          <cell r="D90">
            <v>120</v>
          </cell>
          <cell r="E90">
            <v>130</v>
          </cell>
        </row>
        <row r="91">
          <cell r="C91" t="str">
            <v>NABARANGPUR</v>
          </cell>
          <cell r="D91">
            <v>110</v>
          </cell>
          <cell r="E91">
            <v>120</v>
          </cell>
        </row>
        <row r="92">
          <cell r="C92" t="str">
            <v>KORAPUT</v>
          </cell>
          <cell r="D92">
            <v>100</v>
          </cell>
          <cell r="E92">
            <v>110</v>
          </cell>
        </row>
        <row r="93">
          <cell r="C93" t="str">
            <v>J K PUR</v>
          </cell>
          <cell r="D93">
            <v>85</v>
          </cell>
          <cell r="E93">
            <v>95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topLeftCell="A68" workbookViewId="0">
      <selection activeCell="O85" sqref="O85"/>
    </sheetView>
  </sheetViews>
  <sheetFormatPr defaultRowHeight="15"/>
  <cols>
    <col min="1" max="1" width="3.42578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7109375" style="1" customWidth="1"/>
    <col min="8" max="8" width="6.5703125" style="2" bestFit="1" customWidth="1"/>
    <col min="9" max="9" width="6.7109375" style="2" customWidth="1"/>
    <col min="10" max="10" width="7.140625" style="2" customWidth="1"/>
    <col min="11" max="11" width="6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67.5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7.25" customHeight="1">
      <c r="A2" s="17" t="s">
        <v>216</v>
      </c>
      <c r="B2" s="18"/>
      <c r="C2" s="18"/>
      <c r="D2" s="18"/>
      <c r="E2" s="18"/>
      <c r="F2" s="18"/>
      <c r="G2" s="18"/>
      <c r="H2" s="19"/>
      <c r="I2" s="20" t="s">
        <v>226</v>
      </c>
      <c r="J2" s="20"/>
      <c r="K2" s="20"/>
      <c r="L2" s="20"/>
    </row>
    <row r="3" spans="1:12" s="10" customFormat="1" ht="14.45" customHeight="1">
      <c r="A3" s="5" t="s">
        <v>210</v>
      </c>
      <c r="B3" s="5" t="s">
        <v>211</v>
      </c>
      <c r="C3" s="5" t="s">
        <v>212</v>
      </c>
      <c r="D3" s="5" t="s">
        <v>129</v>
      </c>
      <c r="E3" s="5" t="s">
        <v>221</v>
      </c>
      <c r="F3" s="5" t="s">
        <v>130</v>
      </c>
      <c r="G3" s="5" t="s">
        <v>213</v>
      </c>
      <c r="H3" s="9" t="s">
        <v>214</v>
      </c>
      <c r="I3" s="9" t="s">
        <v>217</v>
      </c>
      <c r="J3" s="9" t="s">
        <v>218</v>
      </c>
      <c r="K3" s="9" t="s">
        <v>219</v>
      </c>
      <c r="L3" s="9" t="s">
        <v>220</v>
      </c>
    </row>
    <row r="4" spans="1:12" ht="14.45" customHeight="1">
      <c r="A4" s="21">
        <v>1</v>
      </c>
      <c r="B4" s="4" t="s">
        <v>75</v>
      </c>
      <c r="C4" s="4" t="s">
        <v>199</v>
      </c>
      <c r="D4" s="8" t="s">
        <v>131</v>
      </c>
      <c r="E4" s="4" t="s">
        <v>125</v>
      </c>
      <c r="F4" s="4" t="s">
        <v>76</v>
      </c>
      <c r="G4" s="4">
        <v>14</v>
      </c>
      <c r="H4" s="6">
        <f>VLOOKUP(E4,'[1]RAVI MARKETING'!$C$3:$E$98,3,FALSE)</f>
        <v>76</v>
      </c>
      <c r="I4" s="6">
        <f>G4*1</f>
        <v>14</v>
      </c>
      <c r="J4" s="6">
        <f>G4*8</f>
        <v>112</v>
      </c>
      <c r="K4" s="6">
        <v>25</v>
      </c>
      <c r="L4" s="6">
        <f>G4*H4+I4+J4+K4</f>
        <v>1215</v>
      </c>
    </row>
    <row r="5" spans="1:12" ht="14.45" customHeight="1">
      <c r="A5" s="21">
        <v>2</v>
      </c>
      <c r="B5" s="4" t="s">
        <v>10</v>
      </c>
      <c r="C5" s="4" t="s">
        <v>196</v>
      </c>
      <c r="D5" s="8" t="s">
        <v>131</v>
      </c>
      <c r="E5" s="4" t="s">
        <v>123</v>
      </c>
      <c r="F5" s="4" t="s">
        <v>44</v>
      </c>
      <c r="G5" s="4">
        <v>2</v>
      </c>
      <c r="H5" s="6">
        <f>VLOOKUP(E5,'[1]RAVI MARKETING'!$C$3:$E$98,3,FALSE)</f>
        <v>92</v>
      </c>
      <c r="I5" s="6">
        <f>G5*1</f>
        <v>2</v>
      </c>
      <c r="J5" s="6">
        <f>G5*8</f>
        <v>16</v>
      </c>
      <c r="K5" s="6">
        <v>25</v>
      </c>
      <c r="L5" s="6">
        <f>G5*H5+I5+J5+K5</f>
        <v>227</v>
      </c>
    </row>
    <row r="6" spans="1:12" ht="14.45" customHeight="1">
      <c r="A6" s="21">
        <v>3</v>
      </c>
      <c r="B6" s="4" t="s">
        <v>10</v>
      </c>
      <c r="C6" s="4" t="s">
        <v>201</v>
      </c>
      <c r="D6" s="8" t="s">
        <v>131</v>
      </c>
      <c r="E6" s="4" t="s">
        <v>126</v>
      </c>
      <c r="F6" s="4" t="s">
        <v>78</v>
      </c>
      <c r="G6" s="4">
        <v>8</v>
      </c>
      <c r="H6" s="6">
        <f>VLOOKUP(E6,'[1]RAVI MARKETING'!$C$3:$E$98,3,FALSE)</f>
        <v>62</v>
      </c>
      <c r="I6" s="6">
        <f>G6*1</f>
        <v>8</v>
      </c>
      <c r="J6" s="6">
        <f>G6*8</f>
        <v>64</v>
      </c>
      <c r="K6" s="6">
        <v>25</v>
      </c>
      <c r="L6" s="6">
        <f>G6*H6+I6+J6+K6</f>
        <v>593</v>
      </c>
    </row>
    <row r="7" spans="1:12" ht="14.45" customHeight="1">
      <c r="A7" s="21">
        <v>4</v>
      </c>
      <c r="B7" s="4" t="s">
        <v>10</v>
      </c>
      <c r="C7" s="4" t="s">
        <v>195</v>
      </c>
      <c r="D7" s="8" t="s">
        <v>131</v>
      </c>
      <c r="E7" s="4" t="s">
        <v>115</v>
      </c>
      <c r="F7" s="4" t="s">
        <v>73</v>
      </c>
      <c r="G7" s="4">
        <v>13</v>
      </c>
      <c r="H7" s="6">
        <f>VLOOKUP(E7,'[1]RAVI MARKETING'!$C$3:$E$98,3,FALSE)</f>
        <v>76</v>
      </c>
      <c r="I7" s="6">
        <f>G7*1</f>
        <v>13</v>
      </c>
      <c r="J7" s="6">
        <f>G7*8</f>
        <v>104</v>
      </c>
      <c r="K7" s="6">
        <v>25</v>
      </c>
      <c r="L7" s="6">
        <f>G7*H7+I7+J7+K7</f>
        <v>1130</v>
      </c>
    </row>
    <row r="8" spans="1:12" ht="14.45" customHeight="1">
      <c r="A8" s="21">
        <v>5</v>
      </c>
      <c r="B8" s="4" t="s">
        <v>10</v>
      </c>
      <c r="C8" s="4" t="s">
        <v>194</v>
      </c>
      <c r="D8" s="8" t="s">
        <v>131</v>
      </c>
      <c r="E8" s="4" t="s">
        <v>115</v>
      </c>
      <c r="F8" s="4" t="s">
        <v>72</v>
      </c>
      <c r="G8" s="4">
        <v>7</v>
      </c>
      <c r="H8" s="6">
        <f>VLOOKUP(E8,'[1]RAVI MARKETING'!$C$3:$E$98,3,FALSE)</f>
        <v>76</v>
      </c>
      <c r="I8" s="6">
        <f>G8*1</f>
        <v>7</v>
      </c>
      <c r="J8" s="6">
        <f>G8*8</f>
        <v>56</v>
      </c>
      <c r="K8" s="6">
        <v>25</v>
      </c>
      <c r="L8" s="6">
        <f>G8*H8+I8+J8+K8</f>
        <v>620</v>
      </c>
    </row>
    <row r="9" spans="1:12" ht="14.45" customHeight="1">
      <c r="A9" s="21">
        <v>6</v>
      </c>
      <c r="B9" s="4" t="s">
        <v>10</v>
      </c>
      <c r="C9" s="4" t="s">
        <v>200</v>
      </c>
      <c r="D9" s="8" t="s">
        <v>131</v>
      </c>
      <c r="E9" s="4" t="s">
        <v>116</v>
      </c>
      <c r="F9" s="4" t="s">
        <v>77</v>
      </c>
      <c r="G9" s="4">
        <v>7</v>
      </c>
      <c r="H9" s="6">
        <f>VLOOKUP(E9,'[1]RAVI MARKETING'!$C$3:$E$98,3,FALSE)</f>
        <v>62</v>
      </c>
      <c r="I9" s="6">
        <f>G9*1</f>
        <v>7</v>
      </c>
      <c r="J9" s="6">
        <f>G9*8</f>
        <v>56</v>
      </c>
      <c r="K9" s="6">
        <v>25</v>
      </c>
      <c r="L9" s="6">
        <f>G9*H9+I9+J9+K9</f>
        <v>522</v>
      </c>
    </row>
    <row r="10" spans="1:12" ht="14.45" customHeight="1">
      <c r="A10" s="21">
        <v>7</v>
      </c>
      <c r="B10" s="4" t="s">
        <v>10</v>
      </c>
      <c r="C10" s="4" t="s">
        <v>207</v>
      </c>
      <c r="D10" s="8" t="s">
        <v>131</v>
      </c>
      <c r="E10" s="4" t="s">
        <v>128</v>
      </c>
      <c r="F10" s="4" t="s">
        <v>84</v>
      </c>
      <c r="G10" s="4">
        <v>5</v>
      </c>
      <c r="H10" s="6">
        <f>VLOOKUP(E10,'[1]RAVI MARKETING'!$C$3:$E$98,3,FALSE)</f>
        <v>62</v>
      </c>
      <c r="I10" s="6">
        <f>G10*1</f>
        <v>5</v>
      </c>
      <c r="J10" s="6">
        <f>G10*8</f>
        <v>40</v>
      </c>
      <c r="K10" s="6">
        <v>25</v>
      </c>
      <c r="L10" s="6">
        <f>G10*H10+I10+J10+K10</f>
        <v>380</v>
      </c>
    </row>
    <row r="11" spans="1:12" ht="14.45" customHeight="1">
      <c r="A11" s="21">
        <v>8</v>
      </c>
      <c r="B11" s="4" t="s">
        <v>10</v>
      </c>
      <c r="C11" s="4" t="s">
        <v>192</v>
      </c>
      <c r="D11" s="8" t="s">
        <v>131</v>
      </c>
      <c r="E11" s="4" t="s">
        <v>92</v>
      </c>
      <c r="F11" s="4" t="s">
        <v>70</v>
      </c>
      <c r="G11" s="4">
        <v>4</v>
      </c>
      <c r="H11" s="6">
        <f>VLOOKUP(E11,'[1]RAVI MARKETING'!$C$3:$E$98,3,FALSE)</f>
        <v>71</v>
      </c>
      <c r="I11" s="6">
        <f>G11*1</f>
        <v>4</v>
      </c>
      <c r="J11" s="6">
        <f>G11*8</f>
        <v>32</v>
      </c>
      <c r="K11" s="6">
        <v>25</v>
      </c>
      <c r="L11" s="6">
        <f>G11*H11+I11+J11+K11</f>
        <v>345</v>
      </c>
    </row>
    <row r="12" spans="1:12" ht="14.45" customHeight="1">
      <c r="A12" s="21">
        <v>9</v>
      </c>
      <c r="B12" s="4" t="s">
        <v>10</v>
      </c>
      <c r="C12" s="4" t="s">
        <v>197</v>
      </c>
      <c r="D12" s="8" t="s">
        <v>131</v>
      </c>
      <c r="E12" s="4" t="s">
        <v>106</v>
      </c>
      <c r="F12" s="4" t="s">
        <v>74</v>
      </c>
      <c r="G12" s="4">
        <v>10</v>
      </c>
      <c r="H12" s="6">
        <f>VLOOKUP(E12,'[1]RAVI MARKETING'!$C$3:$E$98,3,FALSE)</f>
        <v>110</v>
      </c>
      <c r="I12" s="6">
        <f>G12*1</f>
        <v>10</v>
      </c>
      <c r="J12" s="6">
        <f>G12*8</f>
        <v>80</v>
      </c>
      <c r="K12" s="6">
        <v>25</v>
      </c>
      <c r="L12" s="6">
        <f>G12*H12+I12+J12+K12</f>
        <v>1215</v>
      </c>
    </row>
    <row r="13" spans="1:12" ht="14.45" customHeight="1">
      <c r="A13" s="21">
        <v>10</v>
      </c>
      <c r="B13" s="4" t="s">
        <v>10</v>
      </c>
      <c r="C13" s="4" t="s">
        <v>191</v>
      </c>
      <c r="D13" s="8" t="s">
        <v>131</v>
      </c>
      <c r="E13" s="4" t="s">
        <v>121</v>
      </c>
      <c r="F13" s="4" t="s">
        <v>29</v>
      </c>
      <c r="G13" s="4">
        <v>6</v>
      </c>
      <c r="H13" s="6">
        <f>VLOOKUP(E13,'[1]RAVI MARKETING'!$C$3:$E$98,3,FALSE)</f>
        <v>96</v>
      </c>
      <c r="I13" s="6">
        <f>G13*1</f>
        <v>6</v>
      </c>
      <c r="J13" s="6">
        <f>G13*8</f>
        <v>48</v>
      </c>
      <c r="K13" s="6">
        <v>25</v>
      </c>
      <c r="L13" s="6">
        <f>G13*H13+I13+J13+K13</f>
        <v>655</v>
      </c>
    </row>
    <row r="14" spans="1:12" ht="14.45" customHeight="1">
      <c r="A14" s="21">
        <v>11</v>
      </c>
      <c r="B14" s="4" t="s">
        <v>10</v>
      </c>
      <c r="C14" s="4" t="s">
        <v>171</v>
      </c>
      <c r="D14" s="8" t="s">
        <v>131</v>
      </c>
      <c r="E14" s="4" t="s">
        <v>105</v>
      </c>
      <c r="F14" s="4" t="s">
        <v>46</v>
      </c>
      <c r="G14" s="4">
        <v>9</v>
      </c>
      <c r="H14" s="6">
        <f>VLOOKUP(E14,'[1]RAVI MARKETING'!$C$3:$E$98,3,FALSE)</f>
        <v>62</v>
      </c>
      <c r="I14" s="6">
        <f>G14*1</f>
        <v>9</v>
      </c>
      <c r="J14" s="6">
        <f>G14*8</f>
        <v>72</v>
      </c>
      <c r="K14" s="6">
        <v>25</v>
      </c>
      <c r="L14" s="6">
        <f>G14*H14+I14+J14+K14</f>
        <v>664</v>
      </c>
    </row>
    <row r="15" spans="1:12" ht="14.45" customHeight="1">
      <c r="A15" s="21">
        <v>12</v>
      </c>
      <c r="B15" s="4" t="s">
        <v>10</v>
      </c>
      <c r="C15" s="4" t="s">
        <v>170</v>
      </c>
      <c r="D15" s="8" t="s">
        <v>131</v>
      </c>
      <c r="E15" s="4" t="s">
        <v>114</v>
      </c>
      <c r="F15" s="4" t="s">
        <v>45</v>
      </c>
      <c r="G15" s="4">
        <v>5</v>
      </c>
      <c r="H15" s="6">
        <f>VLOOKUP(E15,'[1]RAVI MARKETING'!$C$3:$E$98,3,FALSE)</f>
        <v>62</v>
      </c>
      <c r="I15" s="6">
        <f>G15*1</f>
        <v>5</v>
      </c>
      <c r="J15" s="6">
        <f>G15*8</f>
        <v>40</v>
      </c>
      <c r="K15" s="6">
        <v>25</v>
      </c>
      <c r="L15" s="6">
        <f>G15*H15+I15+J15+K15</f>
        <v>380</v>
      </c>
    </row>
    <row r="16" spans="1:12" ht="14.45" customHeight="1">
      <c r="A16" s="21">
        <v>13</v>
      </c>
      <c r="B16" s="4" t="s">
        <v>10</v>
      </c>
      <c r="C16" s="4" t="s">
        <v>144</v>
      </c>
      <c r="D16" s="8" t="s">
        <v>131</v>
      </c>
      <c r="E16" s="4" t="s">
        <v>223</v>
      </c>
      <c r="F16" s="4" t="s">
        <v>18</v>
      </c>
      <c r="G16" s="4">
        <v>5</v>
      </c>
      <c r="H16" s="6">
        <f>VLOOKUP(E16,'[1]RAVI MARKETING'!$C$3:$E$98,3,FALSE)</f>
        <v>62</v>
      </c>
      <c r="I16" s="6">
        <f>G16*1</f>
        <v>5</v>
      </c>
      <c r="J16" s="6">
        <f>G16*8</f>
        <v>40</v>
      </c>
      <c r="K16" s="6">
        <v>25</v>
      </c>
      <c r="L16" s="6">
        <f>G16*H16+I16+J16+K16</f>
        <v>380</v>
      </c>
    </row>
    <row r="17" spans="1:12" ht="14.45" customHeight="1">
      <c r="A17" s="21">
        <v>14</v>
      </c>
      <c r="B17" s="4" t="s">
        <v>10</v>
      </c>
      <c r="C17" s="4" t="s">
        <v>138</v>
      </c>
      <c r="D17" s="8" t="s">
        <v>131</v>
      </c>
      <c r="E17" s="4" t="s">
        <v>91</v>
      </c>
      <c r="F17" s="4" t="s">
        <v>11</v>
      </c>
      <c r="G17" s="4">
        <v>4</v>
      </c>
      <c r="H17" s="6">
        <f>VLOOKUP(E17,'[1]RAVI MARKETING'!$C$3:$E$98,3,FALSE)</f>
        <v>95</v>
      </c>
      <c r="I17" s="6">
        <f>G17*1</f>
        <v>4</v>
      </c>
      <c r="J17" s="6">
        <f>G17*8</f>
        <v>32</v>
      </c>
      <c r="K17" s="6">
        <v>25</v>
      </c>
      <c r="L17" s="6">
        <f>G17*H17+I17+J17+K17</f>
        <v>441</v>
      </c>
    </row>
    <row r="18" spans="1:12" ht="14.45" customHeight="1">
      <c r="A18" s="21">
        <v>15</v>
      </c>
      <c r="B18" s="4" t="s">
        <v>10</v>
      </c>
      <c r="C18" s="4" t="s">
        <v>166</v>
      </c>
      <c r="D18" s="8" t="s">
        <v>131</v>
      </c>
      <c r="E18" s="4" t="s">
        <v>111</v>
      </c>
      <c r="F18" s="4" t="s">
        <v>41</v>
      </c>
      <c r="G18" s="4">
        <v>6</v>
      </c>
      <c r="H18" s="6">
        <f>VLOOKUP(E18,'[1]RAVI MARKETING'!$C$3:$E$98,3,FALSE)</f>
        <v>75</v>
      </c>
      <c r="I18" s="6">
        <f>G18*1</f>
        <v>6</v>
      </c>
      <c r="J18" s="6">
        <f>G18*8</f>
        <v>48</v>
      </c>
      <c r="K18" s="6">
        <v>25</v>
      </c>
      <c r="L18" s="6">
        <f>G18*H18+I18+J18+K18</f>
        <v>529</v>
      </c>
    </row>
    <row r="19" spans="1:12" ht="14.45" customHeight="1">
      <c r="A19" s="21">
        <v>16</v>
      </c>
      <c r="B19" s="4" t="s">
        <v>10</v>
      </c>
      <c r="C19" s="4" t="s">
        <v>167</v>
      </c>
      <c r="D19" s="8" t="s">
        <v>131</v>
      </c>
      <c r="E19" s="4" t="s">
        <v>112</v>
      </c>
      <c r="F19" s="4" t="s">
        <v>42</v>
      </c>
      <c r="G19" s="4">
        <v>5</v>
      </c>
      <c r="H19" s="6">
        <f>VLOOKUP(E19,'[1]RAVI MARKETING'!$C$3:$E$98,3,FALSE)</f>
        <v>91</v>
      </c>
      <c r="I19" s="6">
        <f>G19*1</f>
        <v>5</v>
      </c>
      <c r="J19" s="6">
        <f>G19*8</f>
        <v>40</v>
      </c>
      <c r="K19" s="6">
        <v>25</v>
      </c>
      <c r="L19" s="6">
        <f>G19*H19+I19+J19+K19</f>
        <v>525</v>
      </c>
    </row>
    <row r="20" spans="1:12" ht="14.45" customHeight="1">
      <c r="A20" s="21">
        <v>17</v>
      </c>
      <c r="B20" s="4" t="s">
        <v>71</v>
      </c>
      <c r="C20" s="4" t="s">
        <v>193</v>
      </c>
      <c r="D20" s="8" t="s">
        <v>131</v>
      </c>
      <c r="E20" s="4" t="s">
        <v>122</v>
      </c>
      <c r="F20" s="4" t="s">
        <v>60</v>
      </c>
      <c r="G20" s="4">
        <v>4</v>
      </c>
      <c r="H20" s="6">
        <f>VLOOKUP(E20,'[1]RAVI MARKETING'!$C$3:$E$98,3,FALSE)</f>
        <v>71</v>
      </c>
      <c r="I20" s="6">
        <f>G20*1</f>
        <v>4</v>
      </c>
      <c r="J20" s="6">
        <f>G20*8</f>
        <v>32</v>
      </c>
      <c r="K20" s="6">
        <v>25</v>
      </c>
      <c r="L20" s="6">
        <f>G20*H20+I20+J20+K20</f>
        <v>345</v>
      </c>
    </row>
    <row r="21" spans="1:12" ht="14.45" customHeight="1">
      <c r="A21" s="21">
        <v>18</v>
      </c>
      <c r="B21" s="4" t="s">
        <v>12</v>
      </c>
      <c r="C21" s="4" t="s">
        <v>159</v>
      </c>
      <c r="D21" s="8" t="s">
        <v>131</v>
      </c>
      <c r="E21" s="4" t="s">
        <v>98</v>
      </c>
      <c r="F21" s="4" t="s">
        <v>34</v>
      </c>
      <c r="G21" s="4">
        <v>11</v>
      </c>
      <c r="H21" s="6">
        <f>VLOOKUP(E21,'[1]RAVI MARKETING'!$C$3:$E$98,3,FALSE)</f>
        <v>62</v>
      </c>
      <c r="I21" s="6">
        <f>G21*1</f>
        <v>11</v>
      </c>
      <c r="J21" s="6">
        <f>G21*8</f>
        <v>88</v>
      </c>
      <c r="K21" s="6">
        <v>25</v>
      </c>
      <c r="L21" s="6">
        <f>G21*H21+I21+J21+K21</f>
        <v>806</v>
      </c>
    </row>
    <row r="22" spans="1:12" ht="14.45" customHeight="1">
      <c r="A22" s="21">
        <v>19</v>
      </c>
      <c r="B22" s="4" t="s">
        <v>12</v>
      </c>
      <c r="C22" s="4" t="s">
        <v>147</v>
      </c>
      <c r="D22" s="8" t="s">
        <v>131</v>
      </c>
      <c r="E22" s="4" t="s">
        <v>99</v>
      </c>
      <c r="F22" s="4" t="s">
        <v>21</v>
      </c>
      <c r="G22" s="4">
        <v>3</v>
      </c>
      <c r="H22" s="6">
        <f>VLOOKUP(E22,'[1]RAVI MARKETING'!$C$3:$E$98,3,FALSE)</f>
        <v>62</v>
      </c>
      <c r="I22" s="6">
        <f>G22*1</f>
        <v>3</v>
      </c>
      <c r="J22" s="6">
        <f>G22*8</f>
        <v>24</v>
      </c>
      <c r="K22" s="6">
        <v>25</v>
      </c>
      <c r="L22" s="6">
        <f>G22*H22+I22+J22+K22</f>
        <v>238</v>
      </c>
    </row>
    <row r="23" spans="1:12" ht="14.45" customHeight="1">
      <c r="A23" s="21">
        <v>20</v>
      </c>
      <c r="B23" s="4" t="s">
        <v>12</v>
      </c>
      <c r="C23" s="4" t="s">
        <v>146</v>
      </c>
      <c r="D23" s="8" t="s">
        <v>131</v>
      </c>
      <c r="E23" s="4" t="s">
        <v>98</v>
      </c>
      <c r="F23" s="4" t="s">
        <v>20</v>
      </c>
      <c r="G23" s="4">
        <v>17</v>
      </c>
      <c r="H23" s="6">
        <f>VLOOKUP(E23,'[1]RAVI MARKETING'!$C$3:$E$98,3,FALSE)</f>
        <v>62</v>
      </c>
      <c r="I23" s="6">
        <f>G23*1</f>
        <v>17</v>
      </c>
      <c r="J23" s="6">
        <f>G23*8</f>
        <v>136</v>
      </c>
      <c r="K23" s="6">
        <v>25</v>
      </c>
      <c r="L23" s="6">
        <f>G23*H23+I23+J23+K23</f>
        <v>1232</v>
      </c>
    </row>
    <row r="24" spans="1:12" ht="14.45" customHeight="1">
      <c r="A24" s="21">
        <v>21</v>
      </c>
      <c r="B24" s="4" t="s">
        <v>12</v>
      </c>
      <c r="C24" s="4" t="s">
        <v>169</v>
      </c>
      <c r="D24" s="8" t="s">
        <v>131</v>
      </c>
      <c r="E24" s="4" t="s">
        <v>113</v>
      </c>
      <c r="F24" s="4" t="s">
        <v>44</v>
      </c>
      <c r="G24" s="4">
        <v>4</v>
      </c>
      <c r="H24" s="6">
        <f>VLOOKUP(E24,'[1]RAVI MARKETING'!$C$3:$E$98,3,FALSE)</f>
        <v>62</v>
      </c>
      <c r="I24" s="6">
        <f>G24*1</f>
        <v>4</v>
      </c>
      <c r="J24" s="6">
        <f>G24*8</f>
        <v>32</v>
      </c>
      <c r="K24" s="6">
        <v>25</v>
      </c>
      <c r="L24" s="6">
        <f>G24*H24+I24+J24+K24</f>
        <v>309</v>
      </c>
    </row>
    <row r="25" spans="1:12" ht="14.45" customHeight="1">
      <c r="A25" s="21">
        <v>22</v>
      </c>
      <c r="B25" s="4" t="s">
        <v>12</v>
      </c>
      <c r="C25" s="4" t="s">
        <v>145</v>
      </c>
      <c r="D25" s="8" t="s">
        <v>131</v>
      </c>
      <c r="E25" s="4" t="s">
        <v>97</v>
      </c>
      <c r="F25" s="4" t="s">
        <v>19</v>
      </c>
      <c r="G25" s="4">
        <v>7</v>
      </c>
      <c r="H25" s="6">
        <f>VLOOKUP(E25,'[1]RAVI MARKETING'!$C$3:$E$98,3,FALSE)</f>
        <v>62</v>
      </c>
      <c r="I25" s="6">
        <f>G25*1</f>
        <v>7</v>
      </c>
      <c r="J25" s="6">
        <f>G25*8</f>
        <v>56</v>
      </c>
      <c r="K25" s="6">
        <v>25</v>
      </c>
      <c r="L25" s="6">
        <f>G25*H25+I25+J25+K25</f>
        <v>522</v>
      </c>
    </row>
    <row r="26" spans="1:12" ht="14.45" customHeight="1">
      <c r="A26" s="21">
        <v>23</v>
      </c>
      <c r="B26" s="4" t="s">
        <v>12</v>
      </c>
      <c r="C26" s="4" t="s">
        <v>188</v>
      </c>
      <c r="D26" s="8" t="s">
        <v>131</v>
      </c>
      <c r="E26" s="4" t="s">
        <v>120</v>
      </c>
      <c r="F26" s="4" t="s">
        <v>66</v>
      </c>
      <c r="G26" s="4">
        <v>4</v>
      </c>
      <c r="H26" s="6">
        <f>VLOOKUP(E26,'[1]RAVI MARKETING'!$C$3:$E$98,3,FALSE)</f>
        <v>62</v>
      </c>
      <c r="I26" s="6">
        <f>G26*1</f>
        <v>4</v>
      </c>
      <c r="J26" s="6">
        <f>G26*8</f>
        <v>32</v>
      </c>
      <c r="K26" s="6">
        <v>25</v>
      </c>
      <c r="L26" s="6">
        <f>G26*H26+I26+J26+K26</f>
        <v>309</v>
      </c>
    </row>
    <row r="27" spans="1:12" ht="14.45" customHeight="1">
      <c r="A27" s="21">
        <v>24</v>
      </c>
      <c r="B27" s="4" t="s">
        <v>12</v>
      </c>
      <c r="C27" s="4" t="s">
        <v>153</v>
      </c>
      <c r="D27" s="8" t="s">
        <v>131</v>
      </c>
      <c r="E27" s="4" t="s">
        <v>103</v>
      </c>
      <c r="F27" s="4" t="s">
        <v>11</v>
      </c>
      <c r="G27" s="4">
        <v>2</v>
      </c>
      <c r="H27" s="6">
        <f>VLOOKUP(E27,'[1]RAVI MARKETING'!$C$3:$E$98,3,FALSE)</f>
        <v>71</v>
      </c>
      <c r="I27" s="6">
        <f>G27*1</f>
        <v>2</v>
      </c>
      <c r="J27" s="6">
        <f>G27*8</f>
        <v>16</v>
      </c>
      <c r="K27" s="6">
        <v>25</v>
      </c>
      <c r="L27" s="6">
        <f>G27*H27+I27+J27+K27</f>
        <v>185</v>
      </c>
    </row>
    <row r="28" spans="1:12" ht="14.45" customHeight="1">
      <c r="A28" s="21">
        <v>25</v>
      </c>
      <c r="B28" s="4" t="s">
        <v>12</v>
      </c>
      <c r="C28" s="4" t="s">
        <v>139</v>
      </c>
      <c r="D28" s="8" t="s">
        <v>131</v>
      </c>
      <c r="E28" s="4" t="s">
        <v>92</v>
      </c>
      <c r="F28" s="4" t="s">
        <v>13</v>
      </c>
      <c r="G28" s="4">
        <v>21</v>
      </c>
      <c r="H28" s="6">
        <f>VLOOKUP(E28,'[1]RAVI MARKETING'!$C$3:$E$98,3,FALSE)</f>
        <v>71</v>
      </c>
      <c r="I28" s="6">
        <f>G28*1</f>
        <v>21</v>
      </c>
      <c r="J28" s="6">
        <f>G28*8</f>
        <v>168</v>
      </c>
      <c r="K28" s="6">
        <v>25</v>
      </c>
      <c r="L28" s="6">
        <f>G28*H28+I28+J28+K28</f>
        <v>1705</v>
      </c>
    </row>
    <row r="29" spans="1:12" ht="14.45" customHeight="1">
      <c r="A29" s="21">
        <v>26</v>
      </c>
      <c r="B29" s="4" t="s">
        <v>3</v>
      </c>
      <c r="C29" s="4" t="s">
        <v>143</v>
      </c>
      <c r="D29" s="8" t="s">
        <v>131</v>
      </c>
      <c r="E29" s="4" t="s">
        <v>96</v>
      </c>
      <c r="F29" s="4" t="s">
        <v>17</v>
      </c>
      <c r="G29" s="4">
        <v>5</v>
      </c>
      <c r="H29" s="6">
        <f>VLOOKUP(E29,'[1]RAVI MARKETING'!$C$3:$E$98,3,FALSE)</f>
        <v>86</v>
      </c>
      <c r="I29" s="6">
        <f>G29*1</f>
        <v>5</v>
      </c>
      <c r="J29" s="6">
        <f>G29*8</f>
        <v>40</v>
      </c>
      <c r="K29" s="6">
        <v>25</v>
      </c>
      <c r="L29" s="6">
        <f>G29*H29+I29+J29+K29</f>
        <v>500</v>
      </c>
    </row>
    <row r="30" spans="1:12" ht="14.45" customHeight="1">
      <c r="A30" s="21">
        <v>27</v>
      </c>
      <c r="B30" s="4" t="s">
        <v>3</v>
      </c>
      <c r="C30" s="4" t="s">
        <v>142</v>
      </c>
      <c r="D30" s="8" t="s">
        <v>131</v>
      </c>
      <c r="E30" s="4" t="s">
        <v>95</v>
      </c>
      <c r="F30" s="4" t="s">
        <v>16</v>
      </c>
      <c r="G30" s="4">
        <v>12</v>
      </c>
      <c r="H30" s="6">
        <f>VLOOKUP(E30,'[1]RAVI MARKETING'!$C$3:$E$98,3,FALSE)</f>
        <v>62</v>
      </c>
      <c r="I30" s="6">
        <f>G30*1</f>
        <v>12</v>
      </c>
      <c r="J30" s="6">
        <f>G30*8</f>
        <v>96</v>
      </c>
      <c r="K30" s="6">
        <v>25</v>
      </c>
      <c r="L30" s="6">
        <f>G30*H30+I30+J30+K30</f>
        <v>877</v>
      </c>
    </row>
    <row r="31" spans="1:12" ht="14.45" customHeight="1">
      <c r="A31" s="21">
        <v>28</v>
      </c>
      <c r="B31" s="4" t="s">
        <v>3</v>
      </c>
      <c r="C31" s="4" t="s">
        <v>141</v>
      </c>
      <c r="D31" s="8" t="s">
        <v>131</v>
      </c>
      <c r="E31" s="4" t="s">
        <v>94</v>
      </c>
      <c r="F31" s="4" t="s">
        <v>15</v>
      </c>
      <c r="G31" s="4">
        <v>15</v>
      </c>
      <c r="H31" s="6">
        <f>VLOOKUP(E31,'[1]RAVI MARKETING'!$C$3:$E$98,3,FALSE)</f>
        <v>76</v>
      </c>
      <c r="I31" s="6">
        <f>G31*1</f>
        <v>15</v>
      </c>
      <c r="J31" s="6">
        <f>G31*8</f>
        <v>120</v>
      </c>
      <c r="K31" s="6">
        <v>25</v>
      </c>
      <c r="L31" s="6">
        <f>G31*H31+I31+J31+K31</f>
        <v>1300</v>
      </c>
    </row>
    <row r="32" spans="1:12" ht="14.45" customHeight="1">
      <c r="A32" s="21">
        <v>29</v>
      </c>
      <c r="B32" s="4" t="s">
        <v>3</v>
      </c>
      <c r="C32" s="4" t="s">
        <v>152</v>
      </c>
      <c r="D32" s="8" t="s">
        <v>131</v>
      </c>
      <c r="E32" s="4" t="s">
        <v>102</v>
      </c>
      <c r="F32" s="4" t="s">
        <v>28</v>
      </c>
      <c r="G32" s="4">
        <v>19</v>
      </c>
      <c r="H32" s="6">
        <f>VLOOKUP(E32,'[1]RAVI MARKETING'!$C$3:$E$98,3,FALSE)</f>
        <v>80</v>
      </c>
      <c r="I32" s="6">
        <f>G32*1</f>
        <v>19</v>
      </c>
      <c r="J32" s="6">
        <f>G32*8</f>
        <v>152</v>
      </c>
      <c r="K32" s="6">
        <v>25</v>
      </c>
      <c r="L32" s="6">
        <f>G32*H32+I32+J32+K32</f>
        <v>1716</v>
      </c>
    </row>
    <row r="33" spans="1:12" ht="14.45" customHeight="1">
      <c r="A33" s="21">
        <v>30</v>
      </c>
      <c r="B33" s="4" t="s">
        <v>3</v>
      </c>
      <c r="C33" s="4" t="s">
        <v>140</v>
      </c>
      <c r="D33" s="8" t="s">
        <v>131</v>
      </c>
      <c r="E33" s="4" t="s">
        <v>93</v>
      </c>
      <c r="F33" s="4" t="s">
        <v>14</v>
      </c>
      <c r="G33" s="4">
        <v>15</v>
      </c>
      <c r="H33" s="6">
        <f>VLOOKUP(E33,'[1]RAVI MARKETING'!$C$3:$E$98,3,FALSE)</f>
        <v>76</v>
      </c>
      <c r="I33" s="6">
        <f>G33*1</f>
        <v>15</v>
      </c>
      <c r="J33" s="6">
        <f>G33*8</f>
        <v>120</v>
      </c>
      <c r="K33" s="6">
        <v>25</v>
      </c>
      <c r="L33" s="6">
        <f>G33*H33+I33+J33+K33</f>
        <v>1300</v>
      </c>
    </row>
    <row r="34" spans="1:12" ht="14.45" customHeight="1">
      <c r="A34" s="21">
        <v>31</v>
      </c>
      <c r="B34" s="4" t="s">
        <v>3</v>
      </c>
      <c r="C34" s="4" t="s">
        <v>137</v>
      </c>
      <c r="D34" s="8" t="s">
        <v>131</v>
      </c>
      <c r="E34" s="4" t="s">
        <v>90</v>
      </c>
      <c r="F34" s="4" t="s">
        <v>9</v>
      </c>
      <c r="G34" s="4">
        <v>18</v>
      </c>
      <c r="H34" s="6">
        <f>VLOOKUP(E34,'[1]RAVI MARKETING'!$C$3:$E$98,3,FALSE)</f>
        <v>130</v>
      </c>
      <c r="I34" s="6">
        <f>G34*1</f>
        <v>18</v>
      </c>
      <c r="J34" s="6">
        <f>G34*8</f>
        <v>144</v>
      </c>
      <c r="K34" s="6">
        <v>25</v>
      </c>
      <c r="L34" s="6">
        <f>G34*H34+I34+J34+K34</f>
        <v>2527</v>
      </c>
    </row>
    <row r="35" spans="1:12" ht="14.45" customHeight="1">
      <c r="A35" s="21">
        <v>32</v>
      </c>
      <c r="B35" s="4" t="s">
        <v>3</v>
      </c>
      <c r="C35" s="4" t="s">
        <v>133</v>
      </c>
      <c r="D35" s="8" t="s">
        <v>131</v>
      </c>
      <c r="E35" s="4" t="s">
        <v>87</v>
      </c>
      <c r="F35" s="4" t="s">
        <v>4</v>
      </c>
      <c r="G35" s="4">
        <v>8</v>
      </c>
      <c r="H35" s="6">
        <f>VLOOKUP(E35,'[1]RAVI MARKETING'!$C$3:$E$98,3,FALSE)</f>
        <v>62</v>
      </c>
      <c r="I35" s="6">
        <f>G35*1</f>
        <v>8</v>
      </c>
      <c r="J35" s="6">
        <f>G35*8</f>
        <v>64</v>
      </c>
      <c r="K35" s="6">
        <v>25</v>
      </c>
      <c r="L35" s="6">
        <f>G35*H35+I35+J35+K35</f>
        <v>593</v>
      </c>
    </row>
    <row r="36" spans="1:12" ht="14.45" customHeight="1">
      <c r="A36" s="21">
        <v>33</v>
      </c>
      <c r="B36" s="4" t="s">
        <v>5</v>
      </c>
      <c r="C36" s="4" t="s">
        <v>136</v>
      </c>
      <c r="D36" s="8" t="s">
        <v>131</v>
      </c>
      <c r="E36" s="4" t="s">
        <v>90</v>
      </c>
      <c r="F36" s="4" t="s">
        <v>8</v>
      </c>
      <c r="G36" s="4">
        <v>6</v>
      </c>
      <c r="H36" s="6">
        <f>VLOOKUP(E36,'[1]RAVI MARKETING'!$C$3:$E$98,3,FALSE)</f>
        <v>130</v>
      </c>
      <c r="I36" s="6">
        <f>G36*1</f>
        <v>6</v>
      </c>
      <c r="J36" s="6">
        <f>G36*8</f>
        <v>48</v>
      </c>
      <c r="K36" s="6">
        <v>25</v>
      </c>
      <c r="L36" s="6">
        <f>G36*H36+I36+J36+K36</f>
        <v>859</v>
      </c>
    </row>
    <row r="37" spans="1:12" ht="14.45" customHeight="1">
      <c r="A37" s="21">
        <v>34</v>
      </c>
      <c r="B37" s="4" t="s">
        <v>5</v>
      </c>
      <c r="C37" s="4" t="s">
        <v>135</v>
      </c>
      <c r="D37" s="8" t="s">
        <v>131</v>
      </c>
      <c r="E37" s="4" t="s">
        <v>89</v>
      </c>
      <c r="F37" s="4" t="s">
        <v>7</v>
      </c>
      <c r="G37" s="4">
        <v>2</v>
      </c>
      <c r="H37" s="6">
        <f>VLOOKUP(E37,'[1]RAVI MARKETING'!$C$3:$E$98,3,FALSE)</f>
        <v>85</v>
      </c>
      <c r="I37" s="6">
        <f>G37*1</f>
        <v>2</v>
      </c>
      <c r="J37" s="6">
        <f>G37*8</f>
        <v>16</v>
      </c>
      <c r="K37" s="6">
        <v>25</v>
      </c>
      <c r="L37" s="6">
        <f>G37*H37+I37+J37+K37</f>
        <v>213</v>
      </c>
    </row>
    <row r="38" spans="1:12" ht="14.45" customHeight="1">
      <c r="A38" s="21">
        <v>35</v>
      </c>
      <c r="B38" s="4" t="s">
        <v>5</v>
      </c>
      <c r="C38" s="4" t="s">
        <v>134</v>
      </c>
      <c r="D38" s="8" t="s">
        <v>131</v>
      </c>
      <c r="E38" s="4" t="s">
        <v>88</v>
      </c>
      <c r="F38" s="4" t="s">
        <v>6</v>
      </c>
      <c r="G38" s="4">
        <v>5</v>
      </c>
      <c r="H38" s="6">
        <f>VLOOKUP(E38,'[1]RAVI MARKETING'!$C$3:$E$98,3,FALSE)</f>
        <v>106</v>
      </c>
      <c r="I38" s="6">
        <f>G38*1</f>
        <v>5</v>
      </c>
      <c r="J38" s="6">
        <f>G38*8</f>
        <v>40</v>
      </c>
      <c r="K38" s="6">
        <v>25</v>
      </c>
      <c r="L38" s="6">
        <f>G38*H38+I38+J38+K38</f>
        <v>600</v>
      </c>
    </row>
    <row r="39" spans="1:12" ht="14.45" customHeight="1">
      <c r="A39" s="21">
        <v>36</v>
      </c>
      <c r="B39" s="4" t="s">
        <v>5</v>
      </c>
      <c r="C39" s="4" t="s">
        <v>202</v>
      </c>
      <c r="D39" s="8" t="s">
        <v>131</v>
      </c>
      <c r="E39" s="4" t="s">
        <v>120</v>
      </c>
      <c r="F39" s="4" t="s">
        <v>79</v>
      </c>
      <c r="G39" s="4">
        <v>8</v>
      </c>
      <c r="H39" s="6">
        <f>VLOOKUP(E39,'[1]RAVI MARKETING'!$C$3:$E$98,3,FALSE)</f>
        <v>62</v>
      </c>
      <c r="I39" s="6">
        <f>G39*1</f>
        <v>8</v>
      </c>
      <c r="J39" s="6">
        <f>G39*8</f>
        <v>64</v>
      </c>
      <c r="K39" s="6">
        <v>25</v>
      </c>
      <c r="L39" s="6">
        <f>G39*H39+I39+J39+K39</f>
        <v>593</v>
      </c>
    </row>
    <row r="40" spans="1:12" ht="14.45" customHeight="1">
      <c r="A40" s="21">
        <v>37</v>
      </c>
      <c r="B40" s="4" t="s">
        <v>5</v>
      </c>
      <c r="C40" s="4" t="s">
        <v>148</v>
      </c>
      <c r="D40" s="8" t="s">
        <v>131</v>
      </c>
      <c r="E40" s="4" t="s">
        <v>87</v>
      </c>
      <c r="F40" s="4" t="s">
        <v>22</v>
      </c>
      <c r="G40" s="4">
        <v>5</v>
      </c>
      <c r="H40" s="6">
        <f>VLOOKUP(E40,'[1]RAVI MARKETING'!$C$3:$E$98,3,FALSE)</f>
        <v>62</v>
      </c>
      <c r="I40" s="6">
        <f>G40*1</f>
        <v>5</v>
      </c>
      <c r="J40" s="6">
        <f>G40*8</f>
        <v>40</v>
      </c>
      <c r="K40" s="6">
        <v>25</v>
      </c>
      <c r="L40" s="6">
        <f>G40*H40+I40+J40+K40</f>
        <v>380</v>
      </c>
    </row>
    <row r="41" spans="1:12" ht="14.45" customHeight="1">
      <c r="A41" s="21">
        <v>38</v>
      </c>
      <c r="B41" s="4" t="s">
        <v>5</v>
      </c>
      <c r="C41" s="4" t="s">
        <v>165</v>
      </c>
      <c r="D41" s="8" t="s">
        <v>131</v>
      </c>
      <c r="E41" s="8" t="s">
        <v>215</v>
      </c>
      <c r="F41" s="4" t="s">
        <v>40</v>
      </c>
      <c r="G41" s="4">
        <v>3</v>
      </c>
      <c r="H41" s="6">
        <f>VLOOKUP(E41,'[1]RAVI MARKETING'!$C$3:$E$98,3,FALSE)</f>
        <v>62</v>
      </c>
      <c r="I41" s="6">
        <f>G41*1</f>
        <v>3</v>
      </c>
      <c r="J41" s="6">
        <f>G41*8</f>
        <v>24</v>
      </c>
      <c r="K41" s="6">
        <v>25</v>
      </c>
      <c r="L41" s="6">
        <f>G41*H41+I41+J41+K41</f>
        <v>238</v>
      </c>
    </row>
    <row r="42" spans="1:12" ht="14.45" customHeight="1">
      <c r="A42" s="21">
        <v>39</v>
      </c>
      <c r="B42" s="4" t="s">
        <v>23</v>
      </c>
      <c r="C42" s="4" t="s">
        <v>149</v>
      </c>
      <c r="D42" s="8" t="s">
        <v>131</v>
      </c>
      <c r="E42" s="4" t="s">
        <v>100</v>
      </c>
      <c r="F42" s="4" t="s">
        <v>24</v>
      </c>
      <c r="G42" s="4">
        <v>10</v>
      </c>
      <c r="H42" s="6">
        <f>VLOOKUP(E42,'[1]RAVI MARKETING'!$C$3:$E$98,3,FALSE)</f>
        <v>72</v>
      </c>
      <c r="I42" s="6">
        <f>G42*1</f>
        <v>10</v>
      </c>
      <c r="J42" s="6">
        <f>G42*8</f>
        <v>80</v>
      </c>
      <c r="K42" s="6">
        <v>25</v>
      </c>
      <c r="L42" s="6">
        <f>G42*H42+I42+J42+K42</f>
        <v>835</v>
      </c>
    </row>
    <row r="43" spans="1:12" ht="14.45" customHeight="1">
      <c r="A43" s="21">
        <v>40</v>
      </c>
      <c r="B43" s="4" t="s">
        <v>23</v>
      </c>
      <c r="C43" s="4" t="s">
        <v>162</v>
      </c>
      <c r="D43" s="8" t="s">
        <v>131</v>
      </c>
      <c r="E43" s="4" t="s">
        <v>108</v>
      </c>
      <c r="F43" s="4" t="s">
        <v>37</v>
      </c>
      <c r="G43" s="4">
        <v>5</v>
      </c>
      <c r="H43" s="6">
        <f>VLOOKUP(E43,'[1]RAVI MARKETING'!$C$3:$E$98,3,FALSE)</f>
        <v>62</v>
      </c>
      <c r="I43" s="6">
        <f>G43*1</f>
        <v>5</v>
      </c>
      <c r="J43" s="6">
        <f>G43*8</f>
        <v>40</v>
      </c>
      <c r="K43" s="6">
        <v>25</v>
      </c>
      <c r="L43" s="6">
        <f>G43*H43+I43+J43+K43</f>
        <v>380</v>
      </c>
    </row>
    <row r="44" spans="1:12" ht="14.45" customHeight="1">
      <c r="A44" s="21">
        <v>41</v>
      </c>
      <c r="B44" s="4" t="s">
        <v>23</v>
      </c>
      <c r="C44" s="4" t="s">
        <v>150</v>
      </c>
      <c r="D44" s="8" t="s">
        <v>131</v>
      </c>
      <c r="E44" s="4" t="s">
        <v>101</v>
      </c>
      <c r="F44" s="4" t="s">
        <v>25</v>
      </c>
      <c r="G44" s="4">
        <v>12</v>
      </c>
      <c r="H44" s="6">
        <f>VLOOKUP(E44,'[1]RAVI MARKETING'!$C$3:$E$98,3,FALSE)</f>
        <v>62</v>
      </c>
      <c r="I44" s="6">
        <f>G44*1</f>
        <v>12</v>
      </c>
      <c r="J44" s="6">
        <f>G44*8</f>
        <v>96</v>
      </c>
      <c r="K44" s="6">
        <v>25</v>
      </c>
      <c r="L44" s="6">
        <f>G44*H44+I44+J44+K44</f>
        <v>877</v>
      </c>
    </row>
    <row r="45" spans="1:12" ht="14.45" customHeight="1">
      <c r="A45" s="21">
        <v>42</v>
      </c>
      <c r="B45" s="4" t="s">
        <v>23</v>
      </c>
      <c r="C45" s="4" t="s">
        <v>163</v>
      </c>
      <c r="D45" s="8" t="s">
        <v>131</v>
      </c>
      <c r="E45" s="4" t="s">
        <v>109</v>
      </c>
      <c r="F45" s="4" t="s">
        <v>38</v>
      </c>
      <c r="G45" s="4">
        <v>4</v>
      </c>
      <c r="H45" s="6">
        <f>VLOOKUP(E45,'[1]RAVI MARKETING'!$C$3:$E$98,3,FALSE)</f>
        <v>76</v>
      </c>
      <c r="I45" s="6">
        <f>G45*1</f>
        <v>4</v>
      </c>
      <c r="J45" s="6">
        <f>G45*8</f>
        <v>32</v>
      </c>
      <c r="K45" s="6">
        <v>25</v>
      </c>
      <c r="L45" s="6">
        <f>G45*H45+I45+J45+K45</f>
        <v>365</v>
      </c>
    </row>
    <row r="46" spans="1:12" ht="14.45" customHeight="1">
      <c r="A46" s="21">
        <v>43</v>
      </c>
      <c r="B46" s="4" t="s">
        <v>26</v>
      </c>
      <c r="C46" s="4" t="s">
        <v>151</v>
      </c>
      <c r="D46" s="8" t="s">
        <v>131</v>
      </c>
      <c r="E46" s="4" t="s">
        <v>94</v>
      </c>
      <c r="F46" s="4" t="s">
        <v>27</v>
      </c>
      <c r="G46" s="4">
        <v>7</v>
      </c>
      <c r="H46" s="6">
        <f>VLOOKUP(E46,'[1]RAVI MARKETING'!$C$3:$E$98,3,FALSE)</f>
        <v>76</v>
      </c>
      <c r="I46" s="6">
        <f>G46*1</f>
        <v>7</v>
      </c>
      <c r="J46" s="6">
        <f>G46*8</f>
        <v>56</v>
      </c>
      <c r="K46" s="6">
        <v>25</v>
      </c>
      <c r="L46" s="6">
        <f>G46*H46+I46+J46+K46</f>
        <v>620</v>
      </c>
    </row>
    <row r="47" spans="1:12" ht="14.45" customHeight="1">
      <c r="A47" s="21">
        <v>44</v>
      </c>
      <c r="B47" s="4" t="s">
        <v>26</v>
      </c>
      <c r="C47" s="4" t="s">
        <v>164</v>
      </c>
      <c r="D47" s="8" t="s">
        <v>131</v>
      </c>
      <c r="E47" s="4" t="s">
        <v>110</v>
      </c>
      <c r="F47" s="4" t="s">
        <v>39</v>
      </c>
      <c r="G47" s="4">
        <v>10</v>
      </c>
      <c r="H47" s="6">
        <f>VLOOKUP(E47,'[1]RAVI MARKETING'!$C$3:$E$98,3,FALSE)</f>
        <v>72</v>
      </c>
      <c r="I47" s="6">
        <f>G47*1</f>
        <v>10</v>
      </c>
      <c r="J47" s="6">
        <f>G47*8</f>
        <v>80</v>
      </c>
      <c r="K47" s="6">
        <v>25</v>
      </c>
      <c r="L47" s="6">
        <f>G47*H47+I47+J47+K47</f>
        <v>835</v>
      </c>
    </row>
    <row r="48" spans="1:12" ht="14.45" customHeight="1">
      <c r="A48" s="21">
        <v>45</v>
      </c>
      <c r="B48" s="4" t="s">
        <v>1</v>
      </c>
      <c r="C48" s="4" t="s">
        <v>161</v>
      </c>
      <c r="D48" s="8" t="s">
        <v>131</v>
      </c>
      <c r="E48" s="4" t="s">
        <v>107</v>
      </c>
      <c r="F48" s="4" t="s">
        <v>36</v>
      </c>
      <c r="G48" s="4">
        <v>8</v>
      </c>
      <c r="H48" s="6">
        <f>VLOOKUP(E48,'[1]RAVI MARKETING'!$C$3:$E$98,3,FALSE)</f>
        <v>62</v>
      </c>
      <c r="I48" s="6">
        <f>G48*1</f>
        <v>8</v>
      </c>
      <c r="J48" s="6">
        <f>G48*8</f>
        <v>64</v>
      </c>
      <c r="K48" s="6">
        <v>25</v>
      </c>
      <c r="L48" s="6">
        <f>G48*H48+I48+J48+K48</f>
        <v>593</v>
      </c>
    </row>
    <row r="49" spans="1:12" ht="14.45" customHeight="1">
      <c r="A49" s="21">
        <v>46</v>
      </c>
      <c r="B49" s="4" t="s">
        <v>1</v>
      </c>
      <c r="C49" s="4" t="s">
        <v>168</v>
      </c>
      <c r="D49" s="8" t="s">
        <v>131</v>
      </c>
      <c r="E49" s="4" t="s">
        <v>107</v>
      </c>
      <c r="F49" s="4" t="s">
        <v>43</v>
      </c>
      <c r="G49" s="4">
        <v>5</v>
      </c>
      <c r="H49" s="6">
        <f>VLOOKUP(E49,'[1]RAVI MARKETING'!$C$3:$E$98,3,FALSE)</f>
        <v>62</v>
      </c>
      <c r="I49" s="6">
        <f>G49*1</f>
        <v>5</v>
      </c>
      <c r="J49" s="6">
        <f>G49*8</f>
        <v>40</v>
      </c>
      <c r="K49" s="6">
        <v>25</v>
      </c>
      <c r="L49" s="6">
        <f>G49*H49+I49+J49+K49</f>
        <v>380</v>
      </c>
    </row>
    <row r="50" spans="1:12" ht="14.45" customHeight="1">
      <c r="A50" s="21">
        <v>47</v>
      </c>
      <c r="B50" s="4" t="s">
        <v>1</v>
      </c>
      <c r="C50" s="4" t="s">
        <v>160</v>
      </c>
      <c r="D50" s="8" t="s">
        <v>131</v>
      </c>
      <c r="E50" s="4" t="s">
        <v>106</v>
      </c>
      <c r="F50" s="4" t="s">
        <v>35</v>
      </c>
      <c r="G50" s="4">
        <v>6</v>
      </c>
      <c r="H50" s="6">
        <f>VLOOKUP(E50,'[1]RAVI MARKETING'!$C$3:$E$98,3,FALSE)</f>
        <v>110</v>
      </c>
      <c r="I50" s="6">
        <f>G50*1</f>
        <v>6</v>
      </c>
      <c r="J50" s="6">
        <f>G50*8</f>
        <v>48</v>
      </c>
      <c r="K50" s="6">
        <v>25</v>
      </c>
      <c r="L50" s="6">
        <f>G50*H50+I50+J50+K50</f>
        <v>739</v>
      </c>
    </row>
    <row r="51" spans="1:12" ht="14.45" customHeight="1">
      <c r="A51" s="21">
        <v>48</v>
      </c>
      <c r="B51" s="4" t="s">
        <v>1</v>
      </c>
      <c r="C51" s="4" t="s">
        <v>158</v>
      </c>
      <c r="D51" s="8" t="s">
        <v>131</v>
      </c>
      <c r="E51" s="4" t="s">
        <v>87</v>
      </c>
      <c r="F51" s="4" t="s">
        <v>33</v>
      </c>
      <c r="G51" s="4">
        <v>2</v>
      </c>
      <c r="H51" s="6">
        <f>VLOOKUP(E51,'[1]RAVI MARKETING'!$C$3:$E$98,3,FALSE)</f>
        <v>62</v>
      </c>
      <c r="I51" s="6">
        <f>G51*1</f>
        <v>2</v>
      </c>
      <c r="J51" s="6">
        <f>G51*8</f>
        <v>16</v>
      </c>
      <c r="K51" s="6">
        <v>25</v>
      </c>
      <c r="L51" s="6">
        <f>G51*H51+I51+J51+K51</f>
        <v>167</v>
      </c>
    </row>
    <row r="52" spans="1:12" ht="14.45" customHeight="1">
      <c r="A52" s="21">
        <v>49</v>
      </c>
      <c r="B52" s="4" t="s">
        <v>1</v>
      </c>
      <c r="C52" s="4" t="s">
        <v>157</v>
      </c>
      <c r="D52" s="8" t="s">
        <v>131</v>
      </c>
      <c r="E52" s="4" t="s">
        <v>105</v>
      </c>
      <c r="F52" s="4" t="s">
        <v>32</v>
      </c>
      <c r="G52" s="4">
        <v>13</v>
      </c>
      <c r="H52" s="6">
        <f>VLOOKUP(E52,'[1]RAVI MARKETING'!$C$3:$E$98,3,FALSE)</f>
        <v>62</v>
      </c>
      <c r="I52" s="6">
        <f>G52*1</f>
        <v>13</v>
      </c>
      <c r="J52" s="6">
        <f>G52*8</f>
        <v>104</v>
      </c>
      <c r="K52" s="6">
        <v>25</v>
      </c>
      <c r="L52" s="6">
        <f>G52*H52+I52+J52+K52</f>
        <v>948</v>
      </c>
    </row>
    <row r="53" spans="1:12" ht="14.45" customHeight="1">
      <c r="A53" s="21">
        <v>50</v>
      </c>
      <c r="B53" s="4" t="s">
        <v>1</v>
      </c>
      <c r="C53" s="4" t="s">
        <v>156</v>
      </c>
      <c r="D53" s="8" t="s">
        <v>131</v>
      </c>
      <c r="E53" s="4" t="s">
        <v>89</v>
      </c>
      <c r="F53" s="4" t="s">
        <v>31</v>
      </c>
      <c r="G53" s="4">
        <v>8</v>
      </c>
      <c r="H53" s="6">
        <f>VLOOKUP(E53,'[1]RAVI MARKETING'!$C$3:$E$98,3,FALSE)</f>
        <v>85</v>
      </c>
      <c r="I53" s="6">
        <f>G53*1</f>
        <v>8</v>
      </c>
      <c r="J53" s="6">
        <f>G53*8</f>
        <v>64</v>
      </c>
      <c r="K53" s="6">
        <v>25</v>
      </c>
      <c r="L53" s="6">
        <f>G53*H53+I53+J53+K53</f>
        <v>777</v>
      </c>
    </row>
    <row r="54" spans="1:12" ht="14.45" customHeight="1">
      <c r="A54" s="21">
        <v>51</v>
      </c>
      <c r="B54" s="4" t="s">
        <v>1</v>
      </c>
      <c r="C54" s="4" t="s">
        <v>154</v>
      </c>
      <c r="D54" s="8" t="s">
        <v>131</v>
      </c>
      <c r="E54" s="4" t="s">
        <v>104</v>
      </c>
      <c r="F54" s="4" t="s">
        <v>29</v>
      </c>
      <c r="G54" s="4">
        <v>6</v>
      </c>
      <c r="H54" s="6">
        <f>VLOOKUP(E54,'[1]RAVI MARKETING'!$C$3:$E$98,3,FALSE)</f>
        <v>101</v>
      </c>
      <c r="I54" s="6">
        <f>G54*1</f>
        <v>6</v>
      </c>
      <c r="J54" s="6">
        <f>G54*8</f>
        <v>48</v>
      </c>
      <c r="K54" s="6">
        <v>25</v>
      </c>
      <c r="L54" s="6">
        <f>G54*H54+I54+J54+K54</f>
        <v>685</v>
      </c>
    </row>
    <row r="55" spans="1:12" ht="14.45" customHeight="1">
      <c r="A55" s="21">
        <v>52</v>
      </c>
      <c r="B55" s="4" t="s">
        <v>1</v>
      </c>
      <c r="C55" s="4" t="s">
        <v>155</v>
      </c>
      <c r="D55" s="8" t="s">
        <v>131</v>
      </c>
      <c r="E55" s="4" t="s">
        <v>96</v>
      </c>
      <c r="F55" s="4" t="s">
        <v>30</v>
      </c>
      <c r="G55" s="4">
        <v>7</v>
      </c>
      <c r="H55" s="6">
        <f>VLOOKUP(E55,'[1]RAVI MARKETING'!$C$3:$E$98,3,FALSE)</f>
        <v>86</v>
      </c>
      <c r="I55" s="6">
        <f>G55*1</f>
        <v>7</v>
      </c>
      <c r="J55" s="6">
        <f>G55*8</f>
        <v>56</v>
      </c>
      <c r="K55" s="6">
        <v>25</v>
      </c>
      <c r="L55" s="6">
        <f>G55*H55+I55+J55+K55</f>
        <v>690</v>
      </c>
    </row>
    <row r="56" spans="1:12" ht="14.45" customHeight="1">
      <c r="A56" s="21">
        <v>53</v>
      </c>
      <c r="B56" s="4" t="s">
        <v>1</v>
      </c>
      <c r="C56" s="4" t="s">
        <v>132</v>
      </c>
      <c r="D56" s="8" t="s">
        <v>131</v>
      </c>
      <c r="E56" s="4" t="s">
        <v>86</v>
      </c>
      <c r="F56" s="4" t="s">
        <v>2</v>
      </c>
      <c r="G56" s="4">
        <v>2</v>
      </c>
      <c r="H56" s="6">
        <f>VLOOKUP(E56,'[1]RAVI MARKETING'!$C$3:$E$98,3,FALSE)</f>
        <v>62</v>
      </c>
      <c r="I56" s="6">
        <f>G56*1</f>
        <v>2</v>
      </c>
      <c r="J56" s="6">
        <f>G56*8</f>
        <v>16</v>
      </c>
      <c r="K56" s="6">
        <v>25</v>
      </c>
      <c r="L56" s="6">
        <f>G56*H56+I56+J56+K56</f>
        <v>167</v>
      </c>
    </row>
    <row r="57" spans="1:12" ht="14.45" customHeight="1">
      <c r="A57" s="21">
        <v>54</v>
      </c>
      <c r="B57" s="4" t="s">
        <v>51</v>
      </c>
      <c r="C57" s="4" t="s">
        <v>186</v>
      </c>
      <c r="D57" s="8" t="s">
        <v>131</v>
      </c>
      <c r="E57" s="4" t="s">
        <v>97</v>
      </c>
      <c r="F57" s="4" t="s">
        <v>64</v>
      </c>
      <c r="G57" s="4">
        <v>6</v>
      </c>
      <c r="H57" s="6">
        <f>VLOOKUP(E57,'[1]RAVI MARKETING'!$C$3:$E$98,3,FALSE)</f>
        <v>62</v>
      </c>
      <c r="I57" s="6">
        <f>G57*1</f>
        <v>6</v>
      </c>
      <c r="J57" s="6">
        <f>G57*8</f>
        <v>48</v>
      </c>
      <c r="K57" s="6">
        <v>25</v>
      </c>
      <c r="L57" s="6">
        <f>G57*H57+I57+J57+K57</f>
        <v>451</v>
      </c>
    </row>
    <row r="58" spans="1:12" ht="14.45" customHeight="1">
      <c r="A58" s="21">
        <v>55</v>
      </c>
      <c r="B58" s="4" t="s">
        <v>51</v>
      </c>
      <c r="C58" s="4" t="s">
        <v>185</v>
      </c>
      <c r="D58" s="8" t="s">
        <v>131</v>
      </c>
      <c r="E58" s="4" t="s">
        <v>118</v>
      </c>
      <c r="F58" s="4" t="s">
        <v>63</v>
      </c>
      <c r="G58" s="4">
        <v>8</v>
      </c>
      <c r="H58" s="6">
        <f>VLOOKUP(E58,'[1]RAVI MARKETING'!$C$3:$E$98,3,FALSE)</f>
        <v>62</v>
      </c>
      <c r="I58" s="6">
        <f>G58*1</f>
        <v>8</v>
      </c>
      <c r="J58" s="6">
        <f>G58*8</f>
        <v>64</v>
      </c>
      <c r="K58" s="6">
        <v>25</v>
      </c>
      <c r="L58" s="6">
        <f>G58*H58+I58+J58+K58</f>
        <v>593</v>
      </c>
    </row>
    <row r="59" spans="1:12" ht="14.45" customHeight="1">
      <c r="A59" s="21">
        <v>56</v>
      </c>
      <c r="B59" s="4" t="s">
        <v>51</v>
      </c>
      <c r="C59" s="4" t="s">
        <v>184</v>
      </c>
      <c r="D59" s="8" t="s">
        <v>131</v>
      </c>
      <c r="E59" s="4" t="s">
        <v>116</v>
      </c>
      <c r="F59" s="4" t="s">
        <v>62</v>
      </c>
      <c r="G59" s="4">
        <v>9</v>
      </c>
      <c r="H59" s="6">
        <f>VLOOKUP(E59,'[1]RAVI MARKETING'!$C$3:$E$98,3,FALSE)</f>
        <v>62</v>
      </c>
      <c r="I59" s="6">
        <f>G59*1</f>
        <v>9</v>
      </c>
      <c r="J59" s="6">
        <f>G59*8</f>
        <v>72</v>
      </c>
      <c r="K59" s="6">
        <v>25</v>
      </c>
      <c r="L59" s="6">
        <f>G59*H59+I59+J59+K59</f>
        <v>664</v>
      </c>
    </row>
    <row r="60" spans="1:12" ht="14.45" customHeight="1">
      <c r="A60" s="21">
        <v>57</v>
      </c>
      <c r="B60" s="4" t="s">
        <v>51</v>
      </c>
      <c r="C60" s="4" t="s">
        <v>183</v>
      </c>
      <c r="D60" s="8" t="s">
        <v>131</v>
      </c>
      <c r="E60" s="4" t="s">
        <v>117</v>
      </c>
      <c r="F60" s="4" t="s">
        <v>61</v>
      </c>
      <c r="G60" s="4">
        <v>6</v>
      </c>
      <c r="H60" s="6">
        <f>VLOOKUP(E60,'[1]RAVI MARKETING'!$C$3:$E$98,3,FALSE)</f>
        <v>64</v>
      </c>
      <c r="I60" s="6">
        <f>G60*1</f>
        <v>6</v>
      </c>
      <c r="J60" s="6">
        <f>G60*8</f>
        <v>48</v>
      </c>
      <c r="K60" s="6">
        <v>25</v>
      </c>
      <c r="L60" s="6">
        <f>G60*H60+I60+J60+K60</f>
        <v>463</v>
      </c>
    </row>
    <row r="61" spans="1:12" ht="14.45" customHeight="1">
      <c r="A61" s="21">
        <v>58</v>
      </c>
      <c r="B61" s="4" t="s">
        <v>51</v>
      </c>
      <c r="C61" s="4" t="s">
        <v>182</v>
      </c>
      <c r="D61" s="8" t="s">
        <v>131</v>
      </c>
      <c r="E61" s="4" t="s">
        <v>103</v>
      </c>
      <c r="F61" s="4" t="s">
        <v>60</v>
      </c>
      <c r="G61" s="4">
        <v>4</v>
      </c>
      <c r="H61" s="6">
        <f>VLOOKUP(E61,'[1]RAVI MARKETING'!$C$3:$E$98,3,FALSE)</f>
        <v>71</v>
      </c>
      <c r="I61" s="6">
        <f>G61*1</f>
        <v>4</v>
      </c>
      <c r="J61" s="6">
        <f>G61*8</f>
        <v>32</v>
      </c>
      <c r="K61" s="6">
        <v>25</v>
      </c>
      <c r="L61" s="6">
        <f>G61*H61+I61+J61+K61</f>
        <v>345</v>
      </c>
    </row>
    <row r="62" spans="1:12" ht="14.45" customHeight="1">
      <c r="A62" s="21">
        <v>59</v>
      </c>
      <c r="B62" s="4" t="s">
        <v>51</v>
      </c>
      <c r="C62" s="4" t="s">
        <v>181</v>
      </c>
      <c r="D62" s="8" t="s">
        <v>131</v>
      </c>
      <c r="E62" s="4" t="s">
        <v>92</v>
      </c>
      <c r="F62" s="4" t="s">
        <v>59</v>
      </c>
      <c r="G62" s="4">
        <v>12</v>
      </c>
      <c r="H62" s="6">
        <f>VLOOKUP(E62,'[1]RAVI MARKETING'!$C$3:$E$98,3,FALSE)</f>
        <v>71</v>
      </c>
      <c r="I62" s="6">
        <f>G62*1</f>
        <v>12</v>
      </c>
      <c r="J62" s="6">
        <f>G62*8</f>
        <v>96</v>
      </c>
      <c r="K62" s="6">
        <v>25</v>
      </c>
      <c r="L62" s="6">
        <f>G62*H62+I62+J62+K62</f>
        <v>985</v>
      </c>
    </row>
    <row r="63" spans="1:12" ht="14.45" customHeight="1">
      <c r="A63" s="21">
        <v>60</v>
      </c>
      <c r="B63" s="4" t="s">
        <v>51</v>
      </c>
      <c r="C63" s="4" t="s">
        <v>180</v>
      </c>
      <c r="D63" s="8" t="s">
        <v>131</v>
      </c>
      <c r="E63" s="4" t="s">
        <v>92</v>
      </c>
      <c r="F63" s="4" t="s">
        <v>58</v>
      </c>
      <c r="G63" s="4">
        <v>14</v>
      </c>
      <c r="H63" s="6">
        <f>VLOOKUP(E63,'[1]RAVI MARKETING'!$C$3:$E$98,3,FALSE)</f>
        <v>71</v>
      </c>
      <c r="I63" s="6">
        <f>G63*1</f>
        <v>14</v>
      </c>
      <c r="J63" s="6">
        <f>G63*8</f>
        <v>112</v>
      </c>
      <c r="K63" s="6">
        <v>25</v>
      </c>
      <c r="L63" s="6">
        <f>G63*H63+I63+J63+K63</f>
        <v>1145</v>
      </c>
    </row>
    <row r="64" spans="1:12" ht="14.45" customHeight="1">
      <c r="A64" s="21">
        <v>61</v>
      </c>
      <c r="B64" s="4" t="s">
        <v>51</v>
      </c>
      <c r="C64" s="4" t="s">
        <v>187</v>
      </c>
      <c r="D64" s="8" t="s">
        <v>131</v>
      </c>
      <c r="E64" s="4" t="s">
        <v>119</v>
      </c>
      <c r="F64" s="4" t="s">
        <v>65</v>
      </c>
      <c r="G64" s="4">
        <v>6</v>
      </c>
      <c r="H64" s="6">
        <f>VLOOKUP(E64,'[1]RAVI MARKETING'!$C$3:$E$98,3,FALSE)</f>
        <v>62</v>
      </c>
      <c r="I64" s="6">
        <f>G64*1</f>
        <v>6</v>
      </c>
      <c r="J64" s="6">
        <f>G64*8</f>
        <v>48</v>
      </c>
      <c r="K64" s="6">
        <v>25</v>
      </c>
      <c r="L64" s="6">
        <f>G64*H64+I64+J64+K64</f>
        <v>451</v>
      </c>
    </row>
    <row r="65" spans="1:12" ht="14.45" customHeight="1">
      <c r="A65" s="21">
        <v>62</v>
      </c>
      <c r="B65" s="4" t="s">
        <v>51</v>
      </c>
      <c r="C65" s="4" t="s">
        <v>179</v>
      </c>
      <c r="D65" s="8" t="s">
        <v>131</v>
      </c>
      <c r="E65" s="4" t="s">
        <v>104</v>
      </c>
      <c r="F65" s="4" t="s">
        <v>57</v>
      </c>
      <c r="G65" s="4">
        <v>5</v>
      </c>
      <c r="H65" s="6">
        <f>VLOOKUP(E65,'[1]RAVI MARKETING'!$C$3:$E$98,3,FALSE)</f>
        <v>101</v>
      </c>
      <c r="I65" s="6">
        <f>G65*1</f>
        <v>5</v>
      </c>
      <c r="J65" s="6">
        <f>G65*8</f>
        <v>40</v>
      </c>
      <c r="K65" s="6">
        <v>25</v>
      </c>
      <c r="L65" s="6">
        <f>G65*H65+I65+J65+K65</f>
        <v>575</v>
      </c>
    </row>
    <row r="66" spans="1:12" ht="14.45" customHeight="1">
      <c r="A66" s="21">
        <v>63</v>
      </c>
      <c r="B66" s="4" t="s">
        <v>51</v>
      </c>
      <c r="C66" s="4" t="s">
        <v>177</v>
      </c>
      <c r="D66" s="8" t="s">
        <v>131</v>
      </c>
      <c r="E66" s="4" t="s">
        <v>89</v>
      </c>
      <c r="F66" s="4" t="s">
        <v>55</v>
      </c>
      <c r="G66" s="4">
        <v>2</v>
      </c>
      <c r="H66" s="6">
        <f>VLOOKUP(E66,'[1]RAVI MARKETING'!$C$3:$E$98,3,FALSE)</f>
        <v>85</v>
      </c>
      <c r="I66" s="6">
        <f>G66*1</f>
        <v>2</v>
      </c>
      <c r="J66" s="6">
        <f>G66*8</f>
        <v>16</v>
      </c>
      <c r="K66" s="6">
        <v>25</v>
      </c>
      <c r="L66" s="6">
        <f>G66*H66+I66+J66+K66</f>
        <v>213</v>
      </c>
    </row>
    <row r="67" spans="1:12" ht="14.45" customHeight="1">
      <c r="A67" s="21">
        <v>64</v>
      </c>
      <c r="B67" s="4" t="s">
        <v>51</v>
      </c>
      <c r="C67" s="4" t="s">
        <v>176</v>
      </c>
      <c r="D67" s="8" t="s">
        <v>131</v>
      </c>
      <c r="E67" s="4" t="s">
        <v>116</v>
      </c>
      <c r="F67" s="4" t="s">
        <v>54</v>
      </c>
      <c r="G67" s="4">
        <v>6</v>
      </c>
      <c r="H67" s="6">
        <f>VLOOKUP(E67,'[1]RAVI MARKETING'!$C$3:$E$98,3,FALSE)</f>
        <v>62</v>
      </c>
      <c r="I67" s="6">
        <f>G67*1</f>
        <v>6</v>
      </c>
      <c r="J67" s="6">
        <f>G67*8</f>
        <v>48</v>
      </c>
      <c r="K67" s="6">
        <v>25</v>
      </c>
      <c r="L67" s="6">
        <f>G67*H67+I67+J67+K67</f>
        <v>451</v>
      </c>
    </row>
    <row r="68" spans="1:12" ht="14.45" customHeight="1">
      <c r="A68" s="21">
        <v>65</v>
      </c>
      <c r="B68" s="4" t="s">
        <v>51</v>
      </c>
      <c r="C68" s="4" t="s">
        <v>175</v>
      </c>
      <c r="D68" s="8" t="s">
        <v>131</v>
      </c>
      <c r="E68" s="4" t="s">
        <v>222</v>
      </c>
      <c r="F68" s="4" t="s">
        <v>52</v>
      </c>
      <c r="G68" s="4">
        <v>4</v>
      </c>
      <c r="H68" s="6">
        <f>VLOOKUP(E68,'[1]RAVI MARKETING'!$C$3:$E$98,3,FALSE)</f>
        <v>82</v>
      </c>
      <c r="I68" s="6">
        <f>G68*1</f>
        <v>4</v>
      </c>
      <c r="J68" s="6">
        <f>G68*8</f>
        <v>32</v>
      </c>
      <c r="K68" s="6">
        <v>25</v>
      </c>
      <c r="L68" s="6">
        <f>G68*H68+I68+J68+K68</f>
        <v>389</v>
      </c>
    </row>
    <row r="69" spans="1:12" ht="14.45" customHeight="1">
      <c r="A69" s="21">
        <v>66</v>
      </c>
      <c r="B69" s="4" t="s">
        <v>51</v>
      </c>
      <c r="C69" s="4" t="s">
        <v>190</v>
      </c>
      <c r="D69" s="8" t="s">
        <v>131</v>
      </c>
      <c r="E69" s="4" t="s">
        <v>110</v>
      </c>
      <c r="F69" s="4" t="s">
        <v>69</v>
      </c>
      <c r="G69" s="4">
        <v>11</v>
      </c>
      <c r="H69" s="6">
        <f>VLOOKUP(E69,'[1]RAVI MARKETING'!$C$3:$E$98,3,FALSE)</f>
        <v>72</v>
      </c>
      <c r="I69" s="6">
        <f>G69*1</f>
        <v>11</v>
      </c>
      <c r="J69" s="6">
        <f>G69*8</f>
        <v>88</v>
      </c>
      <c r="K69" s="6">
        <v>25</v>
      </c>
      <c r="L69" s="6">
        <f>G69*H69+I69+J69+K69</f>
        <v>916</v>
      </c>
    </row>
    <row r="70" spans="1:12" ht="14.45" customHeight="1">
      <c r="A70" s="21">
        <v>67</v>
      </c>
      <c r="B70" s="4" t="s">
        <v>51</v>
      </c>
      <c r="C70" s="4" t="s">
        <v>206</v>
      </c>
      <c r="D70" s="8" t="s">
        <v>131</v>
      </c>
      <c r="E70" s="4" t="s">
        <v>94</v>
      </c>
      <c r="F70" s="4" t="s">
        <v>83</v>
      </c>
      <c r="G70" s="4">
        <v>10</v>
      </c>
      <c r="H70" s="6">
        <f>VLOOKUP(E70,'[1]RAVI MARKETING'!$C$3:$E$98,3,FALSE)</f>
        <v>76</v>
      </c>
      <c r="I70" s="6">
        <f>G70*1</f>
        <v>10</v>
      </c>
      <c r="J70" s="6">
        <f>G70*8</f>
        <v>80</v>
      </c>
      <c r="K70" s="6">
        <v>25</v>
      </c>
      <c r="L70" s="6">
        <f>G70*H70+I70+J70+K70</f>
        <v>875</v>
      </c>
    </row>
    <row r="71" spans="1:12" ht="14.45" customHeight="1">
      <c r="A71" s="21">
        <v>68</v>
      </c>
      <c r="B71" s="4" t="s">
        <v>51</v>
      </c>
      <c r="C71" s="4" t="s">
        <v>203</v>
      </c>
      <c r="D71" s="8" t="s">
        <v>131</v>
      </c>
      <c r="E71" s="4" t="s">
        <v>126</v>
      </c>
      <c r="F71" s="4" t="s">
        <v>80</v>
      </c>
      <c r="G71" s="4">
        <v>6</v>
      </c>
      <c r="H71" s="6">
        <f>VLOOKUP(E71,'[1]RAVI MARKETING'!$C$3:$E$98,3,FALSE)</f>
        <v>62</v>
      </c>
      <c r="I71" s="6">
        <f>G71*1</f>
        <v>6</v>
      </c>
      <c r="J71" s="6">
        <f>G71*8</f>
        <v>48</v>
      </c>
      <c r="K71" s="6">
        <v>25</v>
      </c>
      <c r="L71" s="6">
        <f>G71*H71+I71+J71+K71</f>
        <v>451</v>
      </c>
    </row>
    <row r="72" spans="1:12" ht="14.45" customHeight="1">
      <c r="A72" s="21">
        <v>69</v>
      </c>
      <c r="B72" s="4" t="s">
        <v>51</v>
      </c>
      <c r="C72" s="4" t="s">
        <v>205</v>
      </c>
      <c r="D72" s="8" t="s">
        <v>131</v>
      </c>
      <c r="E72" s="4" t="s">
        <v>127</v>
      </c>
      <c r="F72" s="4" t="s">
        <v>82</v>
      </c>
      <c r="G72" s="4">
        <v>7</v>
      </c>
      <c r="H72" s="6">
        <f>VLOOKUP(E72,'[1]RAVI MARKETING'!$C$3:$E$98,3,FALSE)</f>
        <v>62</v>
      </c>
      <c r="I72" s="6">
        <f>G72*1</f>
        <v>7</v>
      </c>
      <c r="J72" s="6">
        <f>G72*8</f>
        <v>56</v>
      </c>
      <c r="K72" s="6">
        <v>25</v>
      </c>
      <c r="L72" s="6">
        <f>G72*H72+I72+J72+K72</f>
        <v>522</v>
      </c>
    </row>
    <row r="73" spans="1:12" ht="14.45" customHeight="1">
      <c r="A73" s="21">
        <v>70</v>
      </c>
      <c r="B73" s="4" t="s">
        <v>51</v>
      </c>
      <c r="C73" s="8" t="s">
        <v>209</v>
      </c>
      <c r="D73" s="8" t="s">
        <v>131</v>
      </c>
      <c r="E73" s="4" t="s">
        <v>86</v>
      </c>
      <c r="F73" s="4" t="s">
        <v>53</v>
      </c>
      <c r="G73" s="4">
        <v>2</v>
      </c>
      <c r="H73" s="6">
        <f>VLOOKUP(E73,'[1]RAVI MARKETING'!$C$3:$E$98,3,FALSE)</f>
        <v>62</v>
      </c>
      <c r="I73" s="6">
        <f>G73*1</f>
        <v>2</v>
      </c>
      <c r="J73" s="6">
        <f>G73*8</f>
        <v>16</v>
      </c>
      <c r="K73" s="6">
        <v>25</v>
      </c>
      <c r="L73" s="6">
        <f>G73*H73+I73+J73+K73</f>
        <v>167</v>
      </c>
    </row>
    <row r="74" spans="1:12" ht="14.45" customHeight="1">
      <c r="A74" s="21">
        <v>71</v>
      </c>
      <c r="B74" s="4" t="s">
        <v>47</v>
      </c>
      <c r="C74" s="4" t="s">
        <v>174</v>
      </c>
      <c r="D74" s="8" t="s">
        <v>131</v>
      </c>
      <c r="E74" s="4" t="s">
        <v>115</v>
      </c>
      <c r="F74" s="4" t="s">
        <v>50</v>
      </c>
      <c r="G74" s="4">
        <v>4</v>
      </c>
      <c r="H74" s="6">
        <f>VLOOKUP(E74,'[1]RAVI MARKETING'!$C$3:$E$98,3,FALSE)</f>
        <v>76</v>
      </c>
      <c r="I74" s="6">
        <f>G74*1</f>
        <v>4</v>
      </c>
      <c r="J74" s="6">
        <f>G74*8</f>
        <v>32</v>
      </c>
      <c r="K74" s="6">
        <v>25</v>
      </c>
      <c r="L74" s="6">
        <f>G74*H74+I74+J74+K74</f>
        <v>365</v>
      </c>
    </row>
    <row r="75" spans="1:12" ht="14.45" customHeight="1">
      <c r="A75" s="21">
        <v>72</v>
      </c>
      <c r="B75" s="4" t="s">
        <v>47</v>
      </c>
      <c r="C75" s="4" t="s">
        <v>173</v>
      </c>
      <c r="D75" s="8" t="s">
        <v>131</v>
      </c>
      <c r="E75" s="4" t="s">
        <v>115</v>
      </c>
      <c r="F75" s="4" t="s">
        <v>49</v>
      </c>
      <c r="G75" s="4">
        <v>20</v>
      </c>
      <c r="H75" s="6">
        <f>VLOOKUP(E75,'[1]RAVI MARKETING'!$C$3:$E$98,3,FALSE)</f>
        <v>76</v>
      </c>
      <c r="I75" s="6">
        <f>G75*1</f>
        <v>20</v>
      </c>
      <c r="J75" s="6">
        <f>G75*8</f>
        <v>160</v>
      </c>
      <c r="K75" s="6">
        <v>25</v>
      </c>
      <c r="L75" s="6">
        <f>G75*H75+I75+J75+K75</f>
        <v>1725</v>
      </c>
    </row>
    <row r="76" spans="1:12" ht="14.45" customHeight="1">
      <c r="A76" s="21">
        <v>73</v>
      </c>
      <c r="B76" s="4" t="s">
        <v>47</v>
      </c>
      <c r="C76" s="4" t="s">
        <v>172</v>
      </c>
      <c r="D76" s="8" t="s">
        <v>131</v>
      </c>
      <c r="E76" s="4" t="s">
        <v>115</v>
      </c>
      <c r="F76" s="4" t="s">
        <v>48</v>
      </c>
      <c r="G76" s="4">
        <v>11</v>
      </c>
      <c r="H76" s="6">
        <f>VLOOKUP(E76,'[1]RAVI MARKETING'!$C$3:$E$98,3,FALSE)</f>
        <v>76</v>
      </c>
      <c r="I76" s="6">
        <f>G76*1</f>
        <v>11</v>
      </c>
      <c r="J76" s="6">
        <f>G76*8</f>
        <v>88</v>
      </c>
      <c r="K76" s="6">
        <v>25</v>
      </c>
      <c r="L76" s="6">
        <f>G76*H76+I76+J76+K76</f>
        <v>960</v>
      </c>
    </row>
    <row r="77" spans="1:12" ht="14.45" customHeight="1">
      <c r="A77" s="21">
        <v>74</v>
      </c>
      <c r="B77" s="4" t="s">
        <v>47</v>
      </c>
      <c r="C77" s="4" t="s">
        <v>178</v>
      </c>
      <c r="D77" s="8" t="s">
        <v>131</v>
      </c>
      <c r="E77" s="4" t="s">
        <v>87</v>
      </c>
      <c r="F77" s="4" t="s">
        <v>56</v>
      </c>
      <c r="G77" s="4">
        <v>4</v>
      </c>
      <c r="H77" s="6">
        <f>VLOOKUP(E77,'[1]RAVI MARKETING'!$C$3:$E$98,3,FALSE)</f>
        <v>62</v>
      </c>
      <c r="I77" s="6">
        <f>G77*1</f>
        <v>4</v>
      </c>
      <c r="J77" s="6">
        <f>G77*8</f>
        <v>32</v>
      </c>
      <c r="K77" s="6">
        <v>25</v>
      </c>
      <c r="L77" s="6">
        <f>G77*H77+I77+J77+K77</f>
        <v>309</v>
      </c>
    </row>
    <row r="78" spans="1:12" ht="14.45" customHeight="1">
      <c r="A78" s="21">
        <v>75</v>
      </c>
      <c r="B78" s="4" t="s">
        <v>67</v>
      </c>
      <c r="C78" s="4" t="s">
        <v>204</v>
      </c>
      <c r="D78" s="8" t="s">
        <v>131</v>
      </c>
      <c r="E78" s="4" t="s">
        <v>113</v>
      </c>
      <c r="F78" s="4" t="s">
        <v>81</v>
      </c>
      <c r="G78" s="4">
        <v>10</v>
      </c>
      <c r="H78" s="6">
        <f>VLOOKUP(E78,'[1]RAVI MARKETING'!$C$3:$E$98,3,FALSE)</f>
        <v>62</v>
      </c>
      <c r="I78" s="6">
        <f>G78*1</f>
        <v>10</v>
      </c>
      <c r="J78" s="6">
        <f>G78*8</f>
        <v>80</v>
      </c>
      <c r="K78" s="6">
        <v>25</v>
      </c>
      <c r="L78" s="6">
        <f>G78*H78+I78+J78+K78</f>
        <v>735</v>
      </c>
    </row>
    <row r="79" spans="1:12" ht="14.45" customHeight="1">
      <c r="A79" s="21">
        <v>76</v>
      </c>
      <c r="B79" s="4" t="s">
        <v>67</v>
      </c>
      <c r="C79" s="4" t="s">
        <v>189</v>
      </c>
      <c r="D79" s="8" t="s">
        <v>131</v>
      </c>
      <c r="E79" s="8" t="s">
        <v>215</v>
      </c>
      <c r="F79" s="4" t="s">
        <v>68</v>
      </c>
      <c r="G79" s="4">
        <v>1</v>
      </c>
      <c r="H79" s="6">
        <f>VLOOKUP(E79,'[1]RAVI MARKETING'!$C$3:$E$98,3,FALSE)</f>
        <v>62</v>
      </c>
      <c r="I79" s="6">
        <f>G79*1</f>
        <v>1</v>
      </c>
      <c r="J79" s="6">
        <f>G79*8</f>
        <v>8</v>
      </c>
      <c r="K79" s="6">
        <v>25</v>
      </c>
      <c r="L79" s="6">
        <f>G79*H79+I79+J79+K79</f>
        <v>96</v>
      </c>
    </row>
    <row r="80" spans="1:12" ht="14.45" customHeight="1">
      <c r="A80" s="21">
        <v>77</v>
      </c>
      <c r="B80" s="4" t="s">
        <v>67</v>
      </c>
      <c r="C80" s="4" t="s">
        <v>198</v>
      </c>
      <c r="D80" s="8" t="s">
        <v>131</v>
      </c>
      <c r="E80" s="4" t="s">
        <v>124</v>
      </c>
      <c r="F80" s="4" t="s">
        <v>46</v>
      </c>
      <c r="G80" s="4">
        <v>1</v>
      </c>
      <c r="H80" s="6">
        <f>VLOOKUP(E80,'[1]RAVI MARKETING'!$C$3:$E$98,3,FALSE)</f>
        <v>62</v>
      </c>
      <c r="I80" s="6">
        <f>G80*1</f>
        <v>1</v>
      </c>
      <c r="J80" s="6">
        <f>G80*8</f>
        <v>8</v>
      </c>
      <c r="K80" s="6">
        <v>25</v>
      </c>
      <c r="L80" s="6">
        <f>G80*H80+I80+J80+K80</f>
        <v>96</v>
      </c>
    </row>
    <row r="81" spans="1:12" ht="14.45" customHeight="1">
      <c r="A81" s="21">
        <v>78</v>
      </c>
      <c r="B81" s="4" t="s">
        <v>67</v>
      </c>
      <c r="C81" s="4" t="s">
        <v>208</v>
      </c>
      <c r="D81" s="8" t="s">
        <v>131</v>
      </c>
      <c r="E81" s="4" t="s">
        <v>109</v>
      </c>
      <c r="F81" s="4" t="s">
        <v>85</v>
      </c>
      <c r="G81" s="4">
        <v>3</v>
      </c>
      <c r="H81" s="6">
        <f>VLOOKUP(E81,'[1]RAVI MARKETING'!$C$3:$E$98,3,FALSE)</f>
        <v>76</v>
      </c>
      <c r="I81" s="6">
        <f>G81*1</f>
        <v>3</v>
      </c>
      <c r="J81" s="6">
        <f>G81*8</f>
        <v>24</v>
      </c>
      <c r="K81" s="6">
        <v>25</v>
      </c>
      <c r="L81" s="6">
        <f>G81*H81+I81+J81+K81</f>
        <v>280</v>
      </c>
    </row>
    <row r="82" spans="1:12" s="22" customFormat="1" ht="14.45" customHeight="1">
      <c r="A82" s="11" t="s">
        <v>225</v>
      </c>
      <c r="B82" s="12"/>
      <c r="C82" s="12"/>
      <c r="D82" s="12"/>
      <c r="E82" s="12"/>
      <c r="F82" s="12"/>
      <c r="G82" s="12"/>
      <c r="H82" s="13"/>
      <c r="I82" s="13"/>
      <c r="J82" s="13"/>
      <c r="K82" s="14"/>
      <c r="L82" s="7">
        <f>SUM(L4:L81)</f>
        <v>50448</v>
      </c>
    </row>
    <row r="83" spans="1:12" s="3" customFormat="1" ht="30" customHeight="1">
      <c r="A83" s="15" t="s">
        <v>224</v>
      </c>
      <c r="B83" s="15"/>
      <c r="C83" s="15"/>
      <c r="D83" s="15"/>
      <c r="E83" s="15"/>
      <c r="F83" s="15"/>
      <c r="G83" s="15"/>
      <c r="H83" s="16"/>
      <c r="I83" s="16"/>
      <c r="J83" s="16"/>
      <c r="K83" s="16"/>
      <c r="L83" s="16"/>
    </row>
    <row r="84" spans="1:12" s="3" customFormat="1" ht="48" customHeight="1">
      <c r="A84" s="15" t="s">
        <v>227</v>
      </c>
      <c r="B84" s="15"/>
      <c r="C84" s="15"/>
      <c r="D84" s="15"/>
      <c r="E84" s="15"/>
      <c r="F84" s="15"/>
      <c r="G84" s="15"/>
      <c r="H84" s="16"/>
      <c r="I84" s="16"/>
      <c r="J84" s="16"/>
      <c r="K84" s="16"/>
      <c r="L84" s="16"/>
    </row>
    <row r="85" spans="1:12">
      <c r="G85" s="5">
        <f>SUM(G4:G81)</f>
        <v>581</v>
      </c>
    </row>
  </sheetData>
  <sortState ref="B4:L81">
    <sortCondition ref="B4:B81"/>
    <sortCondition ref="C4:C81"/>
  </sortState>
  <mergeCells count="7">
    <mergeCell ref="A82:K82"/>
    <mergeCell ref="A83:L83"/>
    <mergeCell ref="A84:L84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19685039370078741" right="0.27559055118110237" top="0.41" bottom="0.55000000000000004" header="0.31496062992125984" footer="0.23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2024-05-17T08:23:57Z</cp:lastPrinted>
  <dcterms:created xsi:type="dcterms:W3CDTF">2024-05-17T05:38:11Z</dcterms:created>
  <dcterms:modified xsi:type="dcterms:W3CDTF">2024-05-17T08:23:57Z</dcterms:modified>
</cp:coreProperties>
</file>