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54" i="1"/>
  <c r="L38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9"/>
  <c r="L39" s="1"/>
  <c r="H40"/>
  <c r="L40" s="1"/>
  <c r="H41"/>
  <c r="L41" s="1"/>
  <c r="H42"/>
  <c r="L42" s="1"/>
  <c r="H43"/>
  <c r="L43" s="1"/>
  <c r="H44"/>
  <c r="L44" s="1"/>
  <c r="H45"/>
  <c r="L45" s="1"/>
  <c r="H46"/>
  <c r="L46" s="1"/>
  <c r="H47"/>
  <c r="L47" s="1"/>
  <c r="H48"/>
  <c r="L48" s="1"/>
  <c r="H49"/>
  <c r="L49" s="1"/>
  <c r="H50"/>
  <c r="L50" s="1"/>
  <c r="H4"/>
  <c r="L4" s="1"/>
  <c r="L51" s="1"/>
</calcChain>
</file>

<file path=xl/sharedStrings.xml><?xml version="1.0" encoding="utf-8"?>
<sst xmlns="http://schemas.openxmlformats.org/spreadsheetml/2006/main" count="253" uniqueCount="153">
  <si>
    <t>INVOICE
PRAGATI LOGISTICS,SAMANTA SAHI KHUNTIA LANE,8984191006
GST No:21AGHPB9356M1Z9</t>
  </si>
  <si>
    <t>07/2/2025</t>
  </si>
  <si>
    <t>63</t>
  </si>
  <si>
    <t>20/2/2025</t>
  </si>
  <si>
    <t>466</t>
  </si>
  <si>
    <t>22/2/2025</t>
  </si>
  <si>
    <t>477</t>
  </si>
  <si>
    <t>474</t>
  </si>
  <si>
    <t>478</t>
  </si>
  <si>
    <t>25/2/2025</t>
  </si>
  <si>
    <t>479</t>
  </si>
  <si>
    <t>27/2/2025</t>
  </si>
  <si>
    <t>484</t>
  </si>
  <si>
    <t>485</t>
  </si>
  <si>
    <t>483</t>
  </si>
  <si>
    <t>486</t>
  </si>
  <si>
    <t>19/2/2025</t>
  </si>
  <si>
    <t>476</t>
  </si>
  <si>
    <t>28/2/2025</t>
  </si>
  <si>
    <t>482</t>
  </si>
  <si>
    <t>490</t>
  </si>
  <si>
    <t>491</t>
  </si>
  <si>
    <t>15/2/2025</t>
  </si>
  <si>
    <t>469</t>
  </si>
  <si>
    <t>467</t>
  </si>
  <si>
    <t>464</t>
  </si>
  <si>
    <t>468</t>
  </si>
  <si>
    <t>13/2/2025</t>
  </si>
  <si>
    <t>454</t>
  </si>
  <si>
    <t>448</t>
  </si>
  <si>
    <t>449</t>
  </si>
  <si>
    <t>73</t>
  </si>
  <si>
    <t>451</t>
  </si>
  <si>
    <t>18/2/2025</t>
  </si>
  <si>
    <t>475</t>
  </si>
  <si>
    <t>472</t>
  </si>
  <si>
    <t>447</t>
  </si>
  <si>
    <t>446</t>
  </si>
  <si>
    <t>03/2/2025</t>
  </si>
  <si>
    <t>442</t>
  </si>
  <si>
    <t>443</t>
  </si>
  <si>
    <t>444</t>
  </si>
  <si>
    <t>441</t>
  </si>
  <si>
    <t>445</t>
  </si>
  <si>
    <t>440</t>
  </si>
  <si>
    <t>450</t>
  </si>
  <si>
    <t>473</t>
  </si>
  <si>
    <t>65</t>
  </si>
  <si>
    <t>14/2/2025</t>
  </si>
  <si>
    <t>456</t>
  </si>
  <si>
    <t>66</t>
  </si>
  <si>
    <t>460</t>
  </si>
  <si>
    <t>68</t>
  </si>
  <si>
    <t>459</t>
  </si>
  <si>
    <t>470</t>
  </si>
  <si>
    <t>17/2/2025</t>
  </si>
  <si>
    <t>457</t>
  </si>
  <si>
    <t>458</t>
  </si>
  <si>
    <t>71</t>
  </si>
  <si>
    <t>455</t>
  </si>
  <si>
    <t>465</t>
  </si>
  <si>
    <t>Thanking you for your business.
PRAGATI LOGISTICS</t>
  </si>
  <si>
    <t>JAJPUR TOWN</t>
  </si>
  <si>
    <t xml:space="preserve">PARALAKHEMUNDI </t>
  </si>
  <si>
    <t>ROURKELA</t>
  </si>
  <si>
    <t>SAMBALPUR</t>
  </si>
  <si>
    <t>JHARSUGUDA</t>
  </si>
  <si>
    <t>KHURDA</t>
  </si>
  <si>
    <t>RAYAGADA</t>
  </si>
  <si>
    <t>BHANJANAGAR</t>
  </si>
  <si>
    <t>CHANDOL</t>
  </si>
  <si>
    <t>SUNDERGARH</t>
  </si>
  <si>
    <t>JUNAGARH</t>
  </si>
  <si>
    <t>DHENKANAL</t>
  </si>
  <si>
    <t>BALUGAON</t>
  </si>
  <si>
    <t>BHAWANIPATNA</t>
  </si>
  <si>
    <t>BERHAMPUR</t>
  </si>
  <si>
    <t>CHHATRAPUR</t>
  </si>
  <si>
    <t>J K PUR</t>
  </si>
  <si>
    <t>ANGUL</t>
  </si>
  <si>
    <t>ATTABIRA</t>
  </si>
  <si>
    <t>KANIHA</t>
  </si>
  <si>
    <t>BOLANGIR</t>
  </si>
  <si>
    <t>JASIPUR</t>
  </si>
  <si>
    <t>BHUBANESWAR</t>
  </si>
  <si>
    <t>KUCHINDA</t>
  </si>
  <si>
    <t>KODALA</t>
  </si>
  <si>
    <t>CTC</t>
  </si>
  <si>
    <t>JA/25120</t>
  </si>
  <si>
    <t>JA/26081</t>
  </si>
  <si>
    <t>JA/26290</t>
  </si>
  <si>
    <t>JA/26294</t>
  </si>
  <si>
    <t>JA/26301</t>
  </si>
  <si>
    <t>JA/26434</t>
  </si>
  <si>
    <t>JA/26651</t>
  </si>
  <si>
    <t>JA/26659</t>
  </si>
  <si>
    <t>JA/26671</t>
  </si>
  <si>
    <t>JA/26683</t>
  </si>
  <si>
    <t>JA/26002</t>
  </si>
  <si>
    <t>JA/26761</t>
  </si>
  <si>
    <t>JA/26822</t>
  </si>
  <si>
    <t>JA/26828</t>
  </si>
  <si>
    <t>JA/25737</t>
  </si>
  <si>
    <t>JA/25738</t>
  </si>
  <si>
    <t>JA/25741</t>
  </si>
  <si>
    <t>JA/25748</t>
  </si>
  <si>
    <t>JA/25808</t>
  </si>
  <si>
    <t>JA/25809</t>
  </si>
  <si>
    <t>JA/25833</t>
  </si>
  <si>
    <t>JA/26783</t>
  </si>
  <si>
    <t>JA/25835</t>
  </si>
  <si>
    <t>JA/25959</t>
  </si>
  <si>
    <t>JA/25955</t>
  </si>
  <si>
    <t>JA/25149</t>
  </si>
  <si>
    <t>JA/25175</t>
  </si>
  <si>
    <t>JA/24823</t>
  </si>
  <si>
    <t>JA/24824</t>
  </si>
  <si>
    <t>JA/24825</t>
  </si>
  <si>
    <t>JA/24826</t>
  </si>
  <si>
    <t>JA/24827</t>
  </si>
  <si>
    <t>JA/24828</t>
  </si>
  <si>
    <t>JA/25547</t>
  </si>
  <si>
    <t>JA/25956</t>
  </si>
  <si>
    <t>JA/25548</t>
  </si>
  <si>
    <t>JA/25576</t>
  </si>
  <si>
    <t>JA/25602</t>
  </si>
  <si>
    <t>JA/25667</t>
  </si>
  <si>
    <t>JA/25666</t>
  </si>
  <si>
    <t>JA/25793</t>
  </si>
  <si>
    <t>JA/25796</t>
  </si>
  <si>
    <t>JA/25850</t>
  </si>
  <si>
    <t>JA/25864</t>
  </si>
  <si>
    <t>JA/25952</t>
  </si>
  <si>
    <t>JA/25564</t>
  </si>
  <si>
    <t>JA/25837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</si>
  <si>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</si>
  <si>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</si>
  <si>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</si>
  <si>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</si>
  <si>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</si>
  <si>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</si>
  <si>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</si>
  <si>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</si>
  <si>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</si>
  <si>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</si>
  <si>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</si>
  <si>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AMT.</t>
  </si>
  <si>
    <t>Kindly, verify &amp; confirm within 7 days, else GST will be filed by 20th MARCH, 2025. 
GST to be paid by Consignor under Reverse Charge Mechanism(RCM) as per GST.</t>
  </si>
  <si>
    <t>KUJANGA</t>
  </si>
  <si>
    <t>BETONATI</t>
  </si>
  <si>
    <t>(RUPEES THIRTY SIX THOUSAND NINE HUNDRED TWENTY ONLY)</t>
  </si>
  <si>
    <t xml:space="preserve">Bill Date:28/02/2025
Bill NO : 36765
Total Amount:36920.00
</t>
  </si>
  <si>
    <t xml:space="preserve">RAVI PANKHA  INDIA PVT LTD
Address: Plot No. 739/8762, Khata No. 663/20  Sikharpur, Nadikula Sahi         PO- Naya Bazar, P.S. Chauliaganj,9437383620
GST No:21AAECR5944D1ZO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</si>
</sst>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7</xdr:col>
      <xdr:colOff>295275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76200"/>
          <a:ext cx="40195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workbookViewId="0">
      <selection activeCell="U7" sqref="U7:U8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5" customHeight="1">
      <c r="A2" s="17" t="s">
        <v>152</v>
      </c>
      <c r="B2" s="18"/>
      <c r="C2" s="18"/>
      <c r="D2" s="18"/>
      <c r="E2" s="18"/>
      <c r="F2" s="18"/>
      <c r="G2" s="18"/>
      <c r="H2" s="19"/>
      <c r="I2" s="20" t="s">
        <v>151</v>
      </c>
      <c r="J2" s="20"/>
      <c r="K2" s="20"/>
      <c r="L2" s="20"/>
    </row>
    <row r="3" spans="1:12" s="3" customFormat="1">
      <c r="A3" s="5" t="s">
        <v>135</v>
      </c>
      <c r="B3" s="5" t="s">
        <v>136</v>
      </c>
      <c r="C3" s="5" t="s">
        <v>137</v>
      </c>
      <c r="D3" s="5" t="s">
        <v>138</v>
      </c>
      <c r="E3" s="5" t="s">
        <v>139</v>
      </c>
      <c r="F3" s="5" t="s">
        <v>140</v>
      </c>
      <c r="G3" s="5" t="s">
        <v>141</v>
      </c>
      <c r="H3" s="10" t="s">
        <v>142</v>
      </c>
      <c r="I3" s="10" t="s">
        <v>143</v>
      </c>
      <c r="J3" s="10" t="s">
        <v>144</v>
      </c>
      <c r="K3" s="10" t="s">
        <v>145</v>
      </c>
      <c r="L3" s="10" t="s">
        <v>146</v>
      </c>
    </row>
    <row r="4" spans="1:12">
      <c r="A4" s="4">
        <v>1</v>
      </c>
      <c r="B4" s="4" t="s">
        <v>38</v>
      </c>
      <c r="C4" s="4" t="s">
        <v>115</v>
      </c>
      <c r="D4" s="9" t="s">
        <v>87</v>
      </c>
      <c r="E4" s="4" t="s">
        <v>65</v>
      </c>
      <c r="F4" s="4" t="s">
        <v>39</v>
      </c>
      <c r="G4" s="4">
        <v>14</v>
      </c>
      <c r="H4" s="6">
        <f>VLOOKUP(E4,'[1]RAVI MARKETING'!$C$3:$D$94,2,FALSE)</f>
        <v>76</v>
      </c>
      <c r="I4" s="6">
        <f>G4*1</f>
        <v>14</v>
      </c>
      <c r="J4" s="6">
        <f>G4*8</f>
        <v>112</v>
      </c>
      <c r="K4" s="6">
        <v>25</v>
      </c>
      <c r="L4" s="6">
        <f>G4*H4+I4+J4+K4</f>
        <v>1215</v>
      </c>
    </row>
    <row r="5" spans="1:12">
      <c r="A5" s="4">
        <v>2</v>
      </c>
      <c r="B5" s="4" t="s">
        <v>38</v>
      </c>
      <c r="C5" s="4" t="s">
        <v>116</v>
      </c>
      <c r="D5" s="9" t="s">
        <v>87</v>
      </c>
      <c r="E5" s="4" t="s">
        <v>78</v>
      </c>
      <c r="F5" s="4" t="s">
        <v>40</v>
      </c>
      <c r="G5" s="4">
        <v>6</v>
      </c>
      <c r="H5" s="6">
        <f>VLOOKUP(E5,'[1]RAVI MARKETING'!$C$3:$D$94,2,FALSE)</f>
        <v>95</v>
      </c>
      <c r="I5" s="6">
        <f t="shared" ref="I5:I50" si="0">G5*1</f>
        <v>6</v>
      </c>
      <c r="J5" s="6">
        <f t="shared" ref="J5:J50" si="1">G5*8</f>
        <v>48</v>
      </c>
      <c r="K5" s="6">
        <v>25</v>
      </c>
      <c r="L5" s="6">
        <f t="shared" ref="L5:L50" si="2">G5*H5+I5+J5+K5</f>
        <v>649</v>
      </c>
    </row>
    <row r="6" spans="1:12">
      <c r="A6" s="4">
        <v>3</v>
      </c>
      <c r="B6" s="4" t="s">
        <v>38</v>
      </c>
      <c r="C6" s="4" t="s">
        <v>117</v>
      </c>
      <c r="D6" s="9" t="s">
        <v>87</v>
      </c>
      <c r="E6" s="4" t="s">
        <v>68</v>
      </c>
      <c r="F6" s="4" t="s">
        <v>41</v>
      </c>
      <c r="G6" s="4">
        <v>3</v>
      </c>
      <c r="H6" s="6">
        <f>VLOOKUP(E6,'[1]RAVI MARKETING'!$C$3:$D$94,2,FALSE)</f>
        <v>85</v>
      </c>
      <c r="I6" s="6">
        <f t="shared" si="0"/>
        <v>3</v>
      </c>
      <c r="J6" s="6">
        <f t="shared" si="1"/>
        <v>24</v>
      </c>
      <c r="K6" s="6">
        <v>25</v>
      </c>
      <c r="L6" s="6">
        <f t="shared" si="2"/>
        <v>307</v>
      </c>
    </row>
    <row r="7" spans="1:12">
      <c r="A7" s="4">
        <v>4</v>
      </c>
      <c r="B7" s="4" t="s">
        <v>38</v>
      </c>
      <c r="C7" s="4" t="s">
        <v>118</v>
      </c>
      <c r="D7" s="9" t="s">
        <v>87</v>
      </c>
      <c r="E7" s="4" t="s">
        <v>64</v>
      </c>
      <c r="F7" s="4" t="s">
        <v>42</v>
      </c>
      <c r="G7" s="4">
        <v>12</v>
      </c>
      <c r="H7" s="6">
        <f>VLOOKUP(E7,'[1]RAVI MARKETING'!$C$3:$D$94,2,FALSE)</f>
        <v>71</v>
      </c>
      <c r="I7" s="6">
        <f t="shared" si="0"/>
        <v>12</v>
      </c>
      <c r="J7" s="6">
        <f t="shared" si="1"/>
        <v>96</v>
      </c>
      <c r="K7" s="6">
        <v>25</v>
      </c>
      <c r="L7" s="6">
        <f t="shared" si="2"/>
        <v>985</v>
      </c>
    </row>
    <row r="8" spans="1:12">
      <c r="A8" s="4">
        <v>5</v>
      </c>
      <c r="B8" s="4" t="s">
        <v>38</v>
      </c>
      <c r="C8" s="4" t="s">
        <v>119</v>
      </c>
      <c r="D8" s="9" t="s">
        <v>87</v>
      </c>
      <c r="E8" s="9" t="s">
        <v>148</v>
      </c>
      <c r="F8" s="4" t="s">
        <v>43</v>
      </c>
      <c r="G8" s="4">
        <v>1</v>
      </c>
      <c r="H8" s="6">
        <f>VLOOKUP(E8,'[1]RAVI MARKETING'!$C$3:$D$94,2,FALSE)</f>
        <v>62</v>
      </c>
      <c r="I8" s="6">
        <f t="shared" si="0"/>
        <v>1</v>
      </c>
      <c r="J8" s="6">
        <f t="shared" si="1"/>
        <v>8</v>
      </c>
      <c r="K8" s="6">
        <v>25</v>
      </c>
      <c r="L8" s="6">
        <f t="shared" si="2"/>
        <v>96</v>
      </c>
    </row>
    <row r="9" spans="1:12">
      <c r="A9" s="4">
        <v>6</v>
      </c>
      <c r="B9" s="4" t="s">
        <v>38</v>
      </c>
      <c r="C9" s="4" t="s">
        <v>120</v>
      </c>
      <c r="D9" s="9" t="s">
        <v>87</v>
      </c>
      <c r="E9" s="4" t="s">
        <v>71</v>
      </c>
      <c r="F9" s="4" t="s">
        <v>44</v>
      </c>
      <c r="G9" s="4">
        <v>12</v>
      </c>
      <c r="H9" s="6">
        <f>VLOOKUP(E9,'[1]RAVI MARKETING'!$C$3:$D$94,2,FALSE)</f>
        <v>81</v>
      </c>
      <c r="I9" s="6">
        <f t="shared" si="0"/>
        <v>12</v>
      </c>
      <c r="J9" s="6">
        <f t="shared" si="1"/>
        <v>96</v>
      </c>
      <c r="K9" s="6">
        <v>25</v>
      </c>
      <c r="L9" s="6">
        <f t="shared" si="2"/>
        <v>1105</v>
      </c>
    </row>
    <row r="10" spans="1:12">
      <c r="A10" s="4">
        <v>7</v>
      </c>
      <c r="B10" s="4" t="s">
        <v>1</v>
      </c>
      <c r="C10" s="4" t="s">
        <v>88</v>
      </c>
      <c r="D10" s="9" t="s">
        <v>87</v>
      </c>
      <c r="E10" s="4" t="s">
        <v>62</v>
      </c>
      <c r="F10" s="4" t="s">
        <v>2</v>
      </c>
      <c r="G10" s="4">
        <v>6</v>
      </c>
      <c r="H10" s="6">
        <f>VLOOKUP(E10,'[1]RAVI MARKETING'!$C$3:$D$94,2,FALSE)</f>
        <v>62</v>
      </c>
      <c r="I10" s="6">
        <f t="shared" si="0"/>
        <v>6</v>
      </c>
      <c r="J10" s="6">
        <f t="shared" si="1"/>
        <v>48</v>
      </c>
      <c r="K10" s="6">
        <v>25</v>
      </c>
      <c r="L10" s="6">
        <f t="shared" si="2"/>
        <v>451</v>
      </c>
    </row>
    <row r="11" spans="1:12">
      <c r="A11" s="4">
        <v>8</v>
      </c>
      <c r="B11" s="4" t="s">
        <v>1</v>
      </c>
      <c r="C11" s="4" t="s">
        <v>113</v>
      </c>
      <c r="D11" s="9" t="s">
        <v>87</v>
      </c>
      <c r="E11" s="9" t="s">
        <v>149</v>
      </c>
      <c r="F11" s="4" t="s">
        <v>36</v>
      </c>
      <c r="G11" s="4">
        <v>8</v>
      </c>
      <c r="H11" s="6">
        <f>VLOOKUP(E11,'[1]RAVI MARKETING'!$C$3:$D$94,2,FALSE)</f>
        <v>82</v>
      </c>
      <c r="I11" s="6">
        <f t="shared" si="0"/>
        <v>8</v>
      </c>
      <c r="J11" s="6">
        <f t="shared" si="1"/>
        <v>64</v>
      </c>
      <c r="K11" s="6">
        <v>25</v>
      </c>
      <c r="L11" s="6">
        <f t="shared" si="2"/>
        <v>753</v>
      </c>
    </row>
    <row r="12" spans="1:12">
      <c r="A12" s="4">
        <v>9</v>
      </c>
      <c r="B12" s="4" t="s">
        <v>1</v>
      </c>
      <c r="C12" s="4" t="s">
        <v>114</v>
      </c>
      <c r="D12" s="9" t="s">
        <v>87</v>
      </c>
      <c r="E12" s="4" t="s">
        <v>77</v>
      </c>
      <c r="F12" s="4" t="s">
        <v>37</v>
      </c>
      <c r="G12" s="4">
        <v>7</v>
      </c>
      <c r="H12" s="6">
        <f>VLOOKUP(E12,'[1]RAVI MARKETING'!$C$3:$D$94,2,FALSE)</f>
        <v>76</v>
      </c>
      <c r="I12" s="6">
        <f t="shared" si="0"/>
        <v>7</v>
      </c>
      <c r="J12" s="6">
        <f t="shared" si="1"/>
        <v>56</v>
      </c>
      <c r="K12" s="6">
        <v>25</v>
      </c>
      <c r="L12" s="6">
        <f t="shared" si="2"/>
        <v>620</v>
      </c>
    </row>
    <row r="13" spans="1:12">
      <c r="A13" s="4">
        <v>10</v>
      </c>
      <c r="B13" s="4" t="s">
        <v>27</v>
      </c>
      <c r="C13" s="4" t="s">
        <v>106</v>
      </c>
      <c r="D13" s="9" t="s">
        <v>87</v>
      </c>
      <c r="E13" s="4" t="s">
        <v>65</v>
      </c>
      <c r="F13" s="4" t="s">
        <v>28</v>
      </c>
      <c r="G13" s="4">
        <v>18</v>
      </c>
      <c r="H13" s="6">
        <f>VLOOKUP(E13,'[1]RAVI MARKETING'!$C$3:$D$94,2,FALSE)</f>
        <v>76</v>
      </c>
      <c r="I13" s="6">
        <f t="shared" si="0"/>
        <v>18</v>
      </c>
      <c r="J13" s="6">
        <f t="shared" si="1"/>
        <v>144</v>
      </c>
      <c r="K13" s="6">
        <v>25</v>
      </c>
      <c r="L13" s="6">
        <f t="shared" si="2"/>
        <v>1555</v>
      </c>
    </row>
    <row r="14" spans="1:12">
      <c r="A14" s="4">
        <v>11</v>
      </c>
      <c r="B14" s="4" t="s">
        <v>27</v>
      </c>
      <c r="C14" s="4" t="s">
        <v>107</v>
      </c>
      <c r="D14" s="9" t="s">
        <v>87</v>
      </c>
      <c r="E14" s="4" t="s">
        <v>65</v>
      </c>
      <c r="F14" s="4" t="s">
        <v>29</v>
      </c>
      <c r="G14" s="4">
        <v>12</v>
      </c>
      <c r="H14" s="6">
        <f>VLOOKUP(E14,'[1]RAVI MARKETING'!$C$3:$D$94,2,FALSE)</f>
        <v>76</v>
      </c>
      <c r="I14" s="6">
        <f t="shared" si="0"/>
        <v>12</v>
      </c>
      <c r="J14" s="6">
        <f t="shared" si="1"/>
        <v>96</v>
      </c>
      <c r="K14" s="6">
        <v>25</v>
      </c>
      <c r="L14" s="6">
        <f t="shared" si="2"/>
        <v>1045</v>
      </c>
    </row>
    <row r="15" spans="1:12">
      <c r="A15" s="4">
        <v>12</v>
      </c>
      <c r="B15" s="4" t="s">
        <v>27</v>
      </c>
      <c r="C15" s="4" t="s">
        <v>108</v>
      </c>
      <c r="D15" s="9" t="s">
        <v>87</v>
      </c>
      <c r="E15" s="4" t="s">
        <v>76</v>
      </c>
      <c r="F15" s="4" t="s">
        <v>30</v>
      </c>
      <c r="G15" s="4">
        <v>10</v>
      </c>
      <c r="H15" s="6">
        <f>VLOOKUP(E15,'[1]RAVI MARKETING'!$C$3:$D$94,2,FALSE)</f>
        <v>62</v>
      </c>
      <c r="I15" s="6">
        <f t="shared" si="0"/>
        <v>10</v>
      </c>
      <c r="J15" s="6">
        <f t="shared" si="1"/>
        <v>80</v>
      </c>
      <c r="K15" s="6">
        <v>25</v>
      </c>
      <c r="L15" s="6">
        <f t="shared" si="2"/>
        <v>735</v>
      </c>
    </row>
    <row r="16" spans="1:12">
      <c r="A16" s="4">
        <v>13</v>
      </c>
      <c r="B16" s="4" t="s">
        <v>27</v>
      </c>
      <c r="C16" s="4" t="s">
        <v>110</v>
      </c>
      <c r="D16" s="9" t="s">
        <v>87</v>
      </c>
      <c r="E16" s="4" t="s">
        <v>77</v>
      </c>
      <c r="F16" s="4" t="s">
        <v>32</v>
      </c>
      <c r="G16" s="4">
        <v>10</v>
      </c>
      <c r="H16" s="6">
        <f>VLOOKUP(E16,'[1]RAVI MARKETING'!$C$3:$D$94,2,FALSE)</f>
        <v>76</v>
      </c>
      <c r="I16" s="6">
        <f t="shared" si="0"/>
        <v>10</v>
      </c>
      <c r="J16" s="6">
        <f t="shared" si="1"/>
        <v>80</v>
      </c>
      <c r="K16" s="6">
        <v>25</v>
      </c>
      <c r="L16" s="6">
        <f t="shared" si="2"/>
        <v>875</v>
      </c>
    </row>
    <row r="17" spans="1:12">
      <c r="A17" s="4">
        <v>14</v>
      </c>
      <c r="B17" s="4" t="s">
        <v>27</v>
      </c>
      <c r="C17" s="4" t="s">
        <v>121</v>
      </c>
      <c r="D17" s="9" t="s">
        <v>87</v>
      </c>
      <c r="E17" s="4" t="s">
        <v>79</v>
      </c>
      <c r="F17" s="4" t="s">
        <v>45</v>
      </c>
      <c r="G17" s="4">
        <v>7</v>
      </c>
      <c r="H17" s="6">
        <f>VLOOKUP(E17,'[1]RAVI MARKETING'!$C$3:$D$94,2,FALSE)</f>
        <v>62</v>
      </c>
      <c r="I17" s="6">
        <f t="shared" si="0"/>
        <v>7</v>
      </c>
      <c r="J17" s="6">
        <f t="shared" si="1"/>
        <v>56</v>
      </c>
      <c r="K17" s="6">
        <v>25</v>
      </c>
      <c r="L17" s="6">
        <f t="shared" si="2"/>
        <v>522</v>
      </c>
    </row>
    <row r="18" spans="1:12">
      <c r="A18" s="4">
        <v>15</v>
      </c>
      <c r="B18" s="4" t="s">
        <v>27</v>
      </c>
      <c r="C18" s="4" t="s">
        <v>123</v>
      </c>
      <c r="D18" s="9" t="s">
        <v>87</v>
      </c>
      <c r="E18" s="4" t="s">
        <v>81</v>
      </c>
      <c r="F18" s="4" t="s">
        <v>47</v>
      </c>
      <c r="G18" s="4">
        <v>12</v>
      </c>
      <c r="H18" s="6">
        <f>VLOOKUP(E18,'[1]RAVI MARKETING'!$C$3:$D$94,2,FALSE)</f>
        <v>71</v>
      </c>
      <c r="I18" s="6">
        <f t="shared" si="0"/>
        <v>12</v>
      </c>
      <c r="J18" s="6">
        <f t="shared" si="1"/>
        <v>96</v>
      </c>
      <c r="K18" s="6">
        <v>25</v>
      </c>
      <c r="L18" s="6">
        <f t="shared" si="2"/>
        <v>985</v>
      </c>
    </row>
    <row r="19" spans="1:12">
      <c r="A19" s="4">
        <v>16</v>
      </c>
      <c r="B19" s="4" t="s">
        <v>27</v>
      </c>
      <c r="C19" s="4" t="s">
        <v>125</v>
      </c>
      <c r="D19" s="9" t="s">
        <v>87</v>
      </c>
      <c r="E19" s="4" t="s">
        <v>82</v>
      </c>
      <c r="F19" s="4" t="s">
        <v>50</v>
      </c>
      <c r="G19" s="4">
        <v>6</v>
      </c>
      <c r="H19" s="6">
        <f>VLOOKUP(E19,'[1]RAVI MARKETING'!$C$3:$D$94,2,FALSE)</f>
        <v>101</v>
      </c>
      <c r="I19" s="6">
        <f t="shared" si="0"/>
        <v>6</v>
      </c>
      <c r="J19" s="6">
        <f t="shared" si="1"/>
        <v>48</v>
      </c>
      <c r="K19" s="6">
        <v>25</v>
      </c>
      <c r="L19" s="6">
        <f t="shared" si="2"/>
        <v>685</v>
      </c>
    </row>
    <row r="20" spans="1:12">
      <c r="A20" s="4">
        <v>17</v>
      </c>
      <c r="B20" s="4" t="s">
        <v>27</v>
      </c>
      <c r="C20" s="4" t="s">
        <v>133</v>
      </c>
      <c r="D20" s="9" t="s">
        <v>87</v>
      </c>
      <c r="E20" s="4" t="s">
        <v>85</v>
      </c>
      <c r="F20" s="4" t="s">
        <v>59</v>
      </c>
      <c r="G20" s="4">
        <v>13</v>
      </c>
      <c r="H20" s="6">
        <f>VLOOKUP(E20,'[1]RAVI MARKETING'!$C$3:$D$94,2,FALSE)</f>
        <v>76</v>
      </c>
      <c r="I20" s="6">
        <f t="shared" si="0"/>
        <v>13</v>
      </c>
      <c r="J20" s="6">
        <f t="shared" si="1"/>
        <v>104</v>
      </c>
      <c r="K20" s="6">
        <v>25</v>
      </c>
      <c r="L20" s="6">
        <f t="shared" si="2"/>
        <v>1130</v>
      </c>
    </row>
    <row r="21" spans="1:12">
      <c r="A21" s="4">
        <v>18</v>
      </c>
      <c r="B21" s="4" t="s">
        <v>48</v>
      </c>
      <c r="C21" s="4" t="s">
        <v>124</v>
      </c>
      <c r="D21" s="9" t="s">
        <v>87</v>
      </c>
      <c r="E21" s="4" t="s">
        <v>70</v>
      </c>
      <c r="F21" s="4" t="s">
        <v>49</v>
      </c>
      <c r="G21" s="4">
        <v>23</v>
      </c>
      <c r="H21" s="6">
        <f>VLOOKUP(E21,'[1]RAVI MARKETING'!$C$3:$D$94,2,FALSE)</f>
        <v>62</v>
      </c>
      <c r="I21" s="6">
        <f t="shared" si="0"/>
        <v>23</v>
      </c>
      <c r="J21" s="6">
        <f t="shared" si="1"/>
        <v>184</v>
      </c>
      <c r="K21" s="6">
        <v>25</v>
      </c>
      <c r="L21" s="6">
        <f t="shared" si="2"/>
        <v>1658</v>
      </c>
    </row>
    <row r="22" spans="1:12">
      <c r="A22" s="4">
        <v>19</v>
      </c>
      <c r="B22" s="4" t="s">
        <v>48</v>
      </c>
      <c r="C22" s="4" t="s">
        <v>126</v>
      </c>
      <c r="D22" s="9" t="s">
        <v>87</v>
      </c>
      <c r="E22" s="9" t="s">
        <v>148</v>
      </c>
      <c r="F22" s="4" t="s">
        <v>51</v>
      </c>
      <c r="G22" s="4">
        <v>4</v>
      </c>
      <c r="H22" s="6">
        <f>VLOOKUP(E22,'[1]RAVI MARKETING'!$C$3:$D$94,2,FALSE)</f>
        <v>62</v>
      </c>
      <c r="I22" s="6">
        <f t="shared" si="0"/>
        <v>4</v>
      </c>
      <c r="J22" s="6">
        <f t="shared" si="1"/>
        <v>32</v>
      </c>
      <c r="K22" s="6">
        <v>25</v>
      </c>
      <c r="L22" s="6">
        <f t="shared" si="2"/>
        <v>309</v>
      </c>
    </row>
    <row r="23" spans="1:12">
      <c r="A23" s="4">
        <v>20</v>
      </c>
      <c r="B23" s="4" t="s">
        <v>48</v>
      </c>
      <c r="C23" s="4" t="s">
        <v>127</v>
      </c>
      <c r="D23" s="9" t="s">
        <v>87</v>
      </c>
      <c r="E23" s="4" t="s">
        <v>62</v>
      </c>
      <c r="F23" s="4" t="s">
        <v>52</v>
      </c>
      <c r="G23" s="4">
        <v>4</v>
      </c>
      <c r="H23" s="6">
        <f>VLOOKUP(E23,'[1]RAVI MARKETING'!$C$3:$D$94,2,FALSE)</f>
        <v>62</v>
      </c>
      <c r="I23" s="6">
        <f t="shared" si="0"/>
        <v>4</v>
      </c>
      <c r="J23" s="6">
        <f t="shared" si="1"/>
        <v>32</v>
      </c>
      <c r="K23" s="6">
        <v>25</v>
      </c>
      <c r="L23" s="6">
        <f t="shared" si="2"/>
        <v>309</v>
      </c>
    </row>
    <row r="24" spans="1:12">
      <c r="A24" s="4">
        <v>21</v>
      </c>
      <c r="B24" s="4" t="s">
        <v>48</v>
      </c>
      <c r="C24" s="4" t="s">
        <v>128</v>
      </c>
      <c r="D24" s="9" t="s">
        <v>87</v>
      </c>
      <c r="E24" s="4" t="s">
        <v>83</v>
      </c>
      <c r="F24" s="4" t="s">
        <v>53</v>
      </c>
      <c r="G24" s="4">
        <v>22</v>
      </c>
      <c r="H24" s="6">
        <f>VLOOKUP(E24,'[1]RAVI MARKETING'!$C$3:$D$94,2,FALSE)</f>
        <v>76</v>
      </c>
      <c r="I24" s="6">
        <f t="shared" si="0"/>
        <v>22</v>
      </c>
      <c r="J24" s="6">
        <f t="shared" si="1"/>
        <v>176</v>
      </c>
      <c r="K24" s="6">
        <v>25</v>
      </c>
      <c r="L24" s="6">
        <f t="shared" si="2"/>
        <v>1895</v>
      </c>
    </row>
    <row r="25" spans="1:12">
      <c r="A25" s="4">
        <v>22</v>
      </c>
      <c r="B25" s="4" t="s">
        <v>48</v>
      </c>
      <c r="C25" s="4" t="s">
        <v>131</v>
      </c>
      <c r="D25" s="9" t="s">
        <v>87</v>
      </c>
      <c r="E25" s="4" t="s">
        <v>67</v>
      </c>
      <c r="F25" s="4" t="s">
        <v>57</v>
      </c>
      <c r="G25" s="4">
        <v>18</v>
      </c>
      <c r="H25" s="6">
        <f>VLOOKUP(E25,'[1]RAVI MARKETING'!$C$3:$D$94,2,FALSE)</f>
        <v>62</v>
      </c>
      <c r="I25" s="6">
        <f t="shared" si="0"/>
        <v>18</v>
      </c>
      <c r="J25" s="6">
        <f t="shared" si="1"/>
        <v>144</v>
      </c>
      <c r="K25" s="6">
        <v>25</v>
      </c>
      <c r="L25" s="6">
        <f t="shared" si="2"/>
        <v>1303</v>
      </c>
    </row>
    <row r="26" spans="1:12">
      <c r="A26" s="4">
        <v>23</v>
      </c>
      <c r="B26" s="4" t="s">
        <v>22</v>
      </c>
      <c r="C26" s="4" t="s">
        <v>102</v>
      </c>
      <c r="D26" s="9" t="s">
        <v>87</v>
      </c>
      <c r="E26" s="4" t="s">
        <v>75</v>
      </c>
      <c r="F26" s="4" t="s">
        <v>23</v>
      </c>
      <c r="G26" s="4">
        <v>3</v>
      </c>
      <c r="H26" s="6">
        <f>VLOOKUP(E26,'[1]RAVI MARKETING'!$C$3:$D$94,2,FALSE)</f>
        <v>101</v>
      </c>
      <c r="I26" s="6">
        <f t="shared" si="0"/>
        <v>3</v>
      </c>
      <c r="J26" s="6">
        <f t="shared" si="1"/>
        <v>24</v>
      </c>
      <c r="K26" s="6">
        <v>25</v>
      </c>
      <c r="L26" s="6">
        <f t="shared" si="2"/>
        <v>355</v>
      </c>
    </row>
    <row r="27" spans="1:12">
      <c r="A27" s="4">
        <v>24</v>
      </c>
      <c r="B27" s="4" t="s">
        <v>22</v>
      </c>
      <c r="C27" s="4" t="s">
        <v>103</v>
      </c>
      <c r="D27" s="9" t="s">
        <v>87</v>
      </c>
      <c r="E27" s="4" t="s">
        <v>72</v>
      </c>
      <c r="F27" s="4" t="s">
        <v>24</v>
      </c>
      <c r="G27" s="4">
        <v>6</v>
      </c>
      <c r="H27" s="6">
        <f>VLOOKUP(E27,'[1]RAVI MARKETING'!$C$3:$D$94,2,FALSE)</f>
        <v>120</v>
      </c>
      <c r="I27" s="6">
        <f t="shared" si="0"/>
        <v>6</v>
      </c>
      <c r="J27" s="6">
        <f t="shared" si="1"/>
        <v>48</v>
      </c>
      <c r="K27" s="6">
        <v>25</v>
      </c>
      <c r="L27" s="6">
        <f t="shared" si="2"/>
        <v>799</v>
      </c>
    </row>
    <row r="28" spans="1:12">
      <c r="A28" s="4">
        <v>25</v>
      </c>
      <c r="B28" s="4" t="s">
        <v>22</v>
      </c>
      <c r="C28" s="4" t="s">
        <v>104</v>
      </c>
      <c r="D28" s="9" t="s">
        <v>87</v>
      </c>
      <c r="E28" s="9" t="s">
        <v>149</v>
      </c>
      <c r="F28" s="4" t="s">
        <v>25</v>
      </c>
      <c r="G28" s="4">
        <v>6</v>
      </c>
      <c r="H28" s="6">
        <f>VLOOKUP(E28,'[1]RAVI MARKETING'!$C$3:$D$94,2,FALSE)</f>
        <v>82</v>
      </c>
      <c r="I28" s="6">
        <f t="shared" si="0"/>
        <v>6</v>
      </c>
      <c r="J28" s="6">
        <f t="shared" si="1"/>
        <v>48</v>
      </c>
      <c r="K28" s="6">
        <v>25</v>
      </c>
      <c r="L28" s="6">
        <f t="shared" si="2"/>
        <v>571</v>
      </c>
    </row>
    <row r="29" spans="1:12">
      <c r="A29" s="4">
        <v>26</v>
      </c>
      <c r="B29" s="4" t="s">
        <v>22</v>
      </c>
      <c r="C29" s="4" t="s">
        <v>105</v>
      </c>
      <c r="D29" s="9" t="s">
        <v>87</v>
      </c>
      <c r="E29" s="4" t="s">
        <v>68</v>
      </c>
      <c r="F29" s="4" t="s">
        <v>26</v>
      </c>
      <c r="G29" s="4">
        <v>2</v>
      </c>
      <c r="H29" s="6">
        <f>VLOOKUP(E29,'[1]RAVI MARKETING'!$C$3:$D$94,2,FALSE)</f>
        <v>85</v>
      </c>
      <c r="I29" s="6">
        <f t="shared" si="0"/>
        <v>2</v>
      </c>
      <c r="J29" s="6">
        <f t="shared" si="1"/>
        <v>16</v>
      </c>
      <c r="K29" s="6">
        <v>25</v>
      </c>
      <c r="L29" s="6">
        <f t="shared" si="2"/>
        <v>213</v>
      </c>
    </row>
    <row r="30" spans="1:12">
      <c r="A30" s="4">
        <v>27</v>
      </c>
      <c r="B30" s="4" t="s">
        <v>22</v>
      </c>
      <c r="C30" s="4" t="s">
        <v>129</v>
      </c>
      <c r="D30" s="9" t="s">
        <v>87</v>
      </c>
      <c r="E30" s="4" t="s">
        <v>84</v>
      </c>
      <c r="F30" s="4" t="s">
        <v>54</v>
      </c>
      <c r="G30" s="4">
        <v>9</v>
      </c>
      <c r="H30" s="6">
        <f>VLOOKUP(E30,'[1]RAVI MARKETING'!$C$3:$D$94,2,FALSE)</f>
        <v>62</v>
      </c>
      <c r="I30" s="6">
        <f t="shared" si="0"/>
        <v>9</v>
      </c>
      <c r="J30" s="6">
        <f t="shared" si="1"/>
        <v>72</v>
      </c>
      <c r="K30" s="6">
        <v>25</v>
      </c>
      <c r="L30" s="6">
        <f t="shared" si="2"/>
        <v>664</v>
      </c>
    </row>
    <row r="31" spans="1:12">
      <c r="A31" s="4">
        <v>28</v>
      </c>
      <c r="B31" s="4" t="s">
        <v>22</v>
      </c>
      <c r="C31" s="4" t="s">
        <v>134</v>
      </c>
      <c r="D31" s="9" t="s">
        <v>87</v>
      </c>
      <c r="E31" s="4" t="s">
        <v>86</v>
      </c>
      <c r="F31" s="4" t="s">
        <v>60</v>
      </c>
      <c r="G31" s="4">
        <v>13</v>
      </c>
      <c r="H31" s="6">
        <f>VLOOKUP(E31,'[1]RAVI MARKETING'!$C$3:$D$94,2,FALSE)</f>
        <v>80</v>
      </c>
      <c r="I31" s="6">
        <f t="shared" si="0"/>
        <v>13</v>
      </c>
      <c r="J31" s="6">
        <f t="shared" si="1"/>
        <v>104</v>
      </c>
      <c r="K31" s="6">
        <v>25</v>
      </c>
      <c r="L31" s="6">
        <f t="shared" si="2"/>
        <v>1182</v>
      </c>
    </row>
    <row r="32" spans="1:12">
      <c r="A32" s="4">
        <v>29</v>
      </c>
      <c r="B32" s="4" t="s">
        <v>55</v>
      </c>
      <c r="C32" s="4" t="s">
        <v>130</v>
      </c>
      <c r="D32" s="9" t="s">
        <v>87</v>
      </c>
      <c r="E32" s="4" t="s">
        <v>74</v>
      </c>
      <c r="F32" s="4" t="s">
        <v>56</v>
      </c>
      <c r="G32" s="4">
        <v>7</v>
      </c>
      <c r="H32" s="6">
        <f>VLOOKUP(E32,'[1]RAVI MARKETING'!$C$3:$D$94,2,FALSE)</f>
        <v>62</v>
      </c>
      <c r="I32" s="6">
        <f t="shared" si="0"/>
        <v>7</v>
      </c>
      <c r="J32" s="6">
        <f t="shared" si="1"/>
        <v>56</v>
      </c>
      <c r="K32" s="6">
        <v>25</v>
      </c>
      <c r="L32" s="6">
        <f t="shared" si="2"/>
        <v>522</v>
      </c>
    </row>
    <row r="33" spans="1:12">
      <c r="A33" s="4">
        <v>30</v>
      </c>
      <c r="B33" s="4" t="s">
        <v>33</v>
      </c>
      <c r="C33" s="4" t="s">
        <v>111</v>
      </c>
      <c r="D33" s="9" t="s">
        <v>87</v>
      </c>
      <c r="E33" s="4" t="s">
        <v>77</v>
      </c>
      <c r="F33" s="4" t="s">
        <v>34</v>
      </c>
      <c r="G33" s="4">
        <v>2</v>
      </c>
      <c r="H33" s="6">
        <f>VLOOKUP(E33,'[1]RAVI MARKETING'!$C$3:$D$94,2,FALSE)</f>
        <v>76</v>
      </c>
      <c r="I33" s="6">
        <f t="shared" si="0"/>
        <v>2</v>
      </c>
      <c r="J33" s="6">
        <f t="shared" si="1"/>
        <v>16</v>
      </c>
      <c r="K33" s="6">
        <v>25</v>
      </c>
      <c r="L33" s="6">
        <f t="shared" si="2"/>
        <v>195</v>
      </c>
    </row>
    <row r="34" spans="1:12">
      <c r="A34" s="4">
        <v>31</v>
      </c>
      <c r="B34" s="4" t="s">
        <v>33</v>
      </c>
      <c r="C34" s="4" t="s">
        <v>112</v>
      </c>
      <c r="D34" s="9" t="s">
        <v>87</v>
      </c>
      <c r="E34" s="4" t="s">
        <v>75</v>
      </c>
      <c r="F34" s="4" t="s">
        <v>35</v>
      </c>
      <c r="G34" s="4">
        <v>13</v>
      </c>
      <c r="H34" s="6">
        <f>VLOOKUP(E34,'[1]RAVI MARKETING'!$C$3:$D$94,2,FALSE)</f>
        <v>101</v>
      </c>
      <c r="I34" s="6">
        <f t="shared" si="0"/>
        <v>13</v>
      </c>
      <c r="J34" s="6">
        <f t="shared" si="1"/>
        <v>104</v>
      </c>
      <c r="K34" s="6">
        <v>25</v>
      </c>
      <c r="L34" s="6">
        <f t="shared" si="2"/>
        <v>1455</v>
      </c>
    </row>
    <row r="35" spans="1:12">
      <c r="A35" s="4">
        <v>32</v>
      </c>
      <c r="B35" s="4" t="s">
        <v>33</v>
      </c>
      <c r="C35" s="4" t="s">
        <v>122</v>
      </c>
      <c r="D35" s="9" t="s">
        <v>87</v>
      </c>
      <c r="E35" s="4" t="s">
        <v>80</v>
      </c>
      <c r="F35" s="4" t="s">
        <v>46</v>
      </c>
      <c r="G35" s="4">
        <v>4</v>
      </c>
      <c r="H35" s="6">
        <f>VLOOKUP(E35,'[1]RAVI MARKETING'!$C$3:$D$94,2,FALSE)</f>
        <v>96</v>
      </c>
      <c r="I35" s="6">
        <f t="shared" si="0"/>
        <v>4</v>
      </c>
      <c r="J35" s="6">
        <f t="shared" si="1"/>
        <v>32</v>
      </c>
      <c r="K35" s="6">
        <v>25</v>
      </c>
      <c r="L35" s="6">
        <f t="shared" si="2"/>
        <v>445</v>
      </c>
    </row>
    <row r="36" spans="1:12">
      <c r="A36" s="4">
        <v>33</v>
      </c>
      <c r="B36" s="4" t="s">
        <v>33</v>
      </c>
      <c r="C36" s="4" t="s">
        <v>132</v>
      </c>
      <c r="D36" s="9" t="s">
        <v>87</v>
      </c>
      <c r="E36" s="4" t="s">
        <v>62</v>
      </c>
      <c r="F36" s="4" t="s">
        <v>58</v>
      </c>
      <c r="G36" s="4">
        <v>1</v>
      </c>
      <c r="H36" s="6">
        <f>VLOOKUP(E36,'[1]RAVI MARKETING'!$C$3:$D$94,2,FALSE)</f>
        <v>62</v>
      </c>
      <c r="I36" s="6">
        <f t="shared" si="0"/>
        <v>1</v>
      </c>
      <c r="J36" s="6">
        <f t="shared" si="1"/>
        <v>8</v>
      </c>
      <c r="K36" s="6">
        <v>25</v>
      </c>
      <c r="L36" s="6">
        <f t="shared" si="2"/>
        <v>96</v>
      </c>
    </row>
    <row r="37" spans="1:12">
      <c r="A37" s="4">
        <v>34</v>
      </c>
      <c r="B37" s="4" t="s">
        <v>16</v>
      </c>
      <c r="C37" s="4" t="s">
        <v>98</v>
      </c>
      <c r="D37" s="9" t="s">
        <v>87</v>
      </c>
      <c r="E37" s="4" t="s">
        <v>71</v>
      </c>
      <c r="F37" s="4" t="s">
        <v>17</v>
      </c>
      <c r="G37" s="4">
        <v>12</v>
      </c>
      <c r="H37" s="6">
        <f>VLOOKUP(E37,'[1]RAVI MARKETING'!$C$3:$D$94,2,FALSE)</f>
        <v>81</v>
      </c>
      <c r="I37" s="6">
        <f t="shared" si="0"/>
        <v>12</v>
      </c>
      <c r="J37" s="6">
        <f t="shared" si="1"/>
        <v>96</v>
      </c>
      <c r="K37" s="6">
        <v>25</v>
      </c>
      <c r="L37" s="6">
        <f t="shared" si="2"/>
        <v>1105</v>
      </c>
    </row>
    <row r="38" spans="1:12">
      <c r="A38" s="4">
        <v>35</v>
      </c>
      <c r="B38" s="4" t="s">
        <v>3</v>
      </c>
      <c r="C38" s="4" t="s">
        <v>89</v>
      </c>
      <c r="D38" s="9" t="s">
        <v>87</v>
      </c>
      <c r="E38" s="4" t="s">
        <v>63</v>
      </c>
      <c r="F38" s="4" t="s">
        <v>4</v>
      </c>
      <c r="G38" s="4">
        <v>4</v>
      </c>
      <c r="H38" s="6">
        <v>90</v>
      </c>
      <c r="I38" s="6">
        <f t="shared" si="0"/>
        <v>4</v>
      </c>
      <c r="J38" s="6">
        <f t="shared" si="1"/>
        <v>32</v>
      </c>
      <c r="K38" s="6">
        <v>25</v>
      </c>
      <c r="L38" s="6">
        <f t="shared" si="2"/>
        <v>421</v>
      </c>
    </row>
    <row r="39" spans="1:12">
      <c r="A39" s="4">
        <v>36</v>
      </c>
      <c r="B39" s="4" t="s">
        <v>5</v>
      </c>
      <c r="C39" s="4" t="s">
        <v>90</v>
      </c>
      <c r="D39" s="9" t="s">
        <v>87</v>
      </c>
      <c r="E39" s="4" t="s">
        <v>64</v>
      </c>
      <c r="F39" s="4" t="s">
        <v>6</v>
      </c>
      <c r="G39" s="4">
        <v>4</v>
      </c>
      <c r="H39" s="6">
        <f>VLOOKUP(E39,'[1]RAVI MARKETING'!$C$3:$D$94,2,FALSE)</f>
        <v>71</v>
      </c>
      <c r="I39" s="6">
        <f t="shared" si="0"/>
        <v>4</v>
      </c>
      <c r="J39" s="6">
        <f t="shared" si="1"/>
        <v>32</v>
      </c>
      <c r="K39" s="6">
        <v>25</v>
      </c>
      <c r="L39" s="6">
        <f t="shared" si="2"/>
        <v>345</v>
      </c>
    </row>
    <row r="40" spans="1:12">
      <c r="A40" s="4">
        <v>37</v>
      </c>
      <c r="B40" s="4" t="s">
        <v>5</v>
      </c>
      <c r="C40" s="4" t="s">
        <v>91</v>
      </c>
      <c r="D40" s="9" t="s">
        <v>87</v>
      </c>
      <c r="E40" s="4" t="s">
        <v>64</v>
      </c>
      <c r="F40" s="4" t="s">
        <v>7</v>
      </c>
      <c r="G40" s="4">
        <v>8</v>
      </c>
      <c r="H40" s="6">
        <f>VLOOKUP(E40,'[1]RAVI MARKETING'!$C$3:$D$94,2,FALSE)</f>
        <v>71</v>
      </c>
      <c r="I40" s="6">
        <f t="shared" si="0"/>
        <v>8</v>
      </c>
      <c r="J40" s="6">
        <f t="shared" si="1"/>
        <v>64</v>
      </c>
      <c r="K40" s="6">
        <v>25</v>
      </c>
      <c r="L40" s="6">
        <f t="shared" si="2"/>
        <v>665</v>
      </c>
    </row>
    <row r="41" spans="1:12">
      <c r="A41" s="4">
        <v>38</v>
      </c>
      <c r="B41" s="4" t="s">
        <v>5</v>
      </c>
      <c r="C41" s="4" t="s">
        <v>92</v>
      </c>
      <c r="D41" s="9" t="s">
        <v>87</v>
      </c>
      <c r="E41" s="4" t="s">
        <v>65</v>
      </c>
      <c r="F41" s="4" t="s">
        <v>8</v>
      </c>
      <c r="G41" s="4">
        <v>2</v>
      </c>
      <c r="H41" s="6">
        <f>VLOOKUP(E41,'[1]RAVI MARKETING'!$C$3:$D$94,2,FALSE)</f>
        <v>76</v>
      </c>
      <c r="I41" s="6">
        <f t="shared" si="0"/>
        <v>2</v>
      </c>
      <c r="J41" s="6">
        <f t="shared" si="1"/>
        <v>16</v>
      </c>
      <c r="K41" s="6">
        <v>25</v>
      </c>
      <c r="L41" s="6">
        <f t="shared" si="2"/>
        <v>195</v>
      </c>
    </row>
    <row r="42" spans="1:12">
      <c r="A42" s="4">
        <v>39</v>
      </c>
      <c r="B42" s="4" t="s">
        <v>9</v>
      </c>
      <c r="C42" s="4" t="s">
        <v>93</v>
      </c>
      <c r="D42" s="9" t="s">
        <v>87</v>
      </c>
      <c r="E42" s="4" t="s">
        <v>66</v>
      </c>
      <c r="F42" s="4" t="s">
        <v>10</v>
      </c>
      <c r="G42" s="4">
        <v>23</v>
      </c>
      <c r="H42" s="6">
        <f>VLOOKUP(E42,'[1]RAVI MARKETING'!$C$3:$D$94,2,FALSE)</f>
        <v>66</v>
      </c>
      <c r="I42" s="6">
        <f t="shared" si="0"/>
        <v>23</v>
      </c>
      <c r="J42" s="6">
        <f t="shared" si="1"/>
        <v>184</v>
      </c>
      <c r="K42" s="6">
        <v>25</v>
      </c>
      <c r="L42" s="6">
        <f t="shared" si="2"/>
        <v>1750</v>
      </c>
    </row>
    <row r="43" spans="1:12">
      <c r="A43" s="4">
        <v>40</v>
      </c>
      <c r="B43" s="4" t="s">
        <v>11</v>
      </c>
      <c r="C43" s="4" t="s">
        <v>94</v>
      </c>
      <c r="D43" s="9" t="s">
        <v>87</v>
      </c>
      <c r="E43" s="4" t="s">
        <v>67</v>
      </c>
      <c r="F43" s="4" t="s">
        <v>12</v>
      </c>
      <c r="G43" s="4">
        <v>12</v>
      </c>
      <c r="H43" s="6">
        <f>VLOOKUP(E43,'[1]RAVI MARKETING'!$C$3:$D$94,2,FALSE)</f>
        <v>62</v>
      </c>
      <c r="I43" s="6">
        <f t="shared" si="0"/>
        <v>12</v>
      </c>
      <c r="J43" s="6">
        <f t="shared" si="1"/>
        <v>96</v>
      </c>
      <c r="K43" s="6">
        <v>25</v>
      </c>
      <c r="L43" s="6">
        <f t="shared" si="2"/>
        <v>877</v>
      </c>
    </row>
    <row r="44" spans="1:12">
      <c r="A44" s="4">
        <v>41</v>
      </c>
      <c r="B44" s="4" t="s">
        <v>11</v>
      </c>
      <c r="C44" s="4" t="s">
        <v>95</v>
      </c>
      <c r="D44" s="9" t="s">
        <v>87</v>
      </c>
      <c r="E44" s="4" t="s">
        <v>68</v>
      </c>
      <c r="F44" s="4" t="s">
        <v>13</v>
      </c>
      <c r="G44" s="4">
        <v>2</v>
      </c>
      <c r="H44" s="6">
        <f>VLOOKUP(E44,'[1]RAVI MARKETING'!$C$3:$D$94,2,FALSE)</f>
        <v>85</v>
      </c>
      <c r="I44" s="6">
        <f t="shared" si="0"/>
        <v>2</v>
      </c>
      <c r="J44" s="6">
        <f t="shared" si="1"/>
        <v>16</v>
      </c>
      <c r="K44" s="6">
        <v>25</v>
      </c>
      <c r="L44" s="6">
        <f t="shared" si="2"/>
        <v>213</v>
      </c>
    </row>
    <row r="45" spans="1:12">
      <c r="A45" s="4">
        <v>42</v>
      </c>
      <c r="B45" s="4" t="s">
        <v>11</v>
      </c>
      <c r="C45" s="4" t="s">
        <v>96</v>
      </c>
      <c r="D45" s="9" t="s">
        <v>87</v>
      </c>
      <c r="E45" s="4" t="s">
        <v>69</v>
      </c>
      <c r="F45" s="4" t="s">
        <v>14</v>
      </c>
      <c r="G45" s="4">
        <v>12</v>
      </c>
      <c r="H45" s="6">
        <f>VLOOKUP(E45,'[1]RAVI MARKETING'!$C$3:$D$94,2,FALSE)</f>
        <v>86</v>
      </c>
      <c r="I45" s="6">
        <f t="shared" si="0"/>
        <v>12</v>
      </c>
      <c r="J45" s="6">
        <f t="shared" si="1"/>
        <v>96</v>
      </c>
      <c r="K45" s="6">
        <v>25</v>
      </c>
      <c r="L45" s="6">
        <f t="shared" si="2"/>
        <v>1165</v>
      </c>
    </row>
    <row r="46" spans="1:12">
      <c r="A46" s="4">
        <v>43</v>
      </c>
      <c r="B46" s="4" t="s">
        <v>11</v>
      </c>
      <c r="C46" s="4" t="s">
        <v>97</v>
      </c>
      <c r="D46" s="9" t="s">
        <v>87</v>
      </c>
      <c r="E46" s="4" t="s">
        <v>70</v>
      </c>
      <c r="F46" s="4" t="s">
        <v>15</v>
      </c>
      <c r="G46" s="4">
        <v>1</v>
      </c>
      <c r="H46" s="6">
        <f>VLOOKUP(E46,'[1]RAVI MARKETING'!$C$3:$D$94,2,FALSE)</f>
        <v>62</v>
      </c>
      <c r="I46" s="6">
        <f t="shared" si="0"/>
        <v>1</v>
      </c>
      <c r="J46" s="6">
        <f t="shared" si="1"/>
        <v>8</v>
      </c>
      <c r="K46" s="6">
        <v>25</v>
      </c>
      <c r="L46" s="6">
        <f t="shared" si="2"/>
        <v>96</v>
      </c>
    </row>
    <row r="47" spans="1:12">
      <c r="A47" s="4">
        <v>44</v>
      </c>
      <c r="B47" s="4" t="s">
        <v>18</v>
      </c>
      <c r="C47" s="4" t="s">
        <v>99</v>
      </c>
      <c r="D47" s="9" t="s">
        <v>87</v>
      </c>
      <c r="E47" s="4" t="s">
        <v>72</v>
      </c>
      <c r="F47" s="4" t="s">
        <v>19</v>
      </c>
      <c r="G47" s="4">
        <v>13</v>
      </c>
      <c r="H47" s="6">
        <f>VLOOKUP(E47,'[1]RAVI MARKETING'!$C$3:$D$94,2,FALSE)</f>
        <v>120</v>
      </c>
      <c r="I47" s="6">
        <f t="shared" si="0"/>
        <v>13</v>
      </c>
      <c r="J47" s="6">
        <f t="shared" si="1"/>
        <v>104</v>
      </c>
      <c r="K47" s="6">
        <v>25</v>
      </c>
      <c r="L47" s="6">
        <f t="shared" si="2"/>
        <v>1702</v>
      </c>
    </row>
    <row r="48" spans="1:12">
      <c r="A48" s="4">
        <v>45</v>
      </c>
      <c r="B48" s="4" t="s">
        <v>18</v>
      </c>
      <c r="C48" s="4" t="s">
        <v>100</v>
      </c>
      <c r="D48" s="9" t="s">
        <v>87</v>
      </c>
      <c r="E48" s="4" t="s">
        <v>73</v>
      </c>
      <c r="F48" s="4" t="s">
        <v>20</v>
      </c>
      <c r="G48" s="4">
        <v>13</v>
      </c>
      <c r="H48" s="6">
        <f>VLOOKUP(E48,'[1]RAVI MARKETING'!$C$3:$D$94,2,FALSE)</f>
        <v>62</v>
      </c>
      <c r="I48" s="6">
        <f t="shared" si="0"/>
        <v>13</v>
      </c>
      <c r="J48" s="6">
        <f t="shared" si="1"/>
        <v>104</v>
      </c>
      <c r="K48" s="6">
        <v>25</v>
      </c>
      <c r="L48" s="6">
        <f t="shared" si="2"/>
        <v>948</v>
      </c>
    </row>
    <row r="49" spans="1:12">
      <c r="A49" s="4">
        <v>46</v>
      </c>
      <c r="B49" s="4" t="s">
        <v>18</v>
      </c>
      <c r="C49" s="4" t="s">
        <v>101</v>
      </c>
      <c r="D49" s="9" t="s">
        <v>87</v>
      </c>
      <c r="E49" s="4" t="s">
        <v>74</v>
      </c>
      <c r="F49" s="4" t="s">
        <v>21</v>
      </c>
      <c r="G49" s="4">
        <v>14</v>
      </c>
      <c r="H49" s="6">
        <f>VLOOKUP(E49,'[1]RAVI MARKETING'!$C$3:$D$94,2,FALSE)</f>
        <v>62</v>
      </c>
      <c r="I49" s="6">
        <f t="shared" si="0"/>
        <v>14</v>
      </c>
      <c r="J49" s="6">
        <f t="shared" si="1"/>
        <v>112</v>
      </c>
      <c r="K49" s="6">
        <v>25</v>
      </c>
      <c r="L49" s="6">
        <f t="shared" si="2"/>
        <v>1019</v>
      </c>
    </row>
    <row r="50" spans="1:12">
      <c r="A50" s="4">
        <v>47</v>
      </c>
      <c r="B50" s="4" t="s">
        <v>18</v>
      </c>
      <c r="C50" s="4" t="s">
        <v>109</v>
      </c>
      <c r="D50" s="9" t="s">
        <v>87</v>
      </c>
      <c r="E50" s="4" t="s">
        <v>62</v>
      </c>
      <c r="F50" s="4" t="s">
        <v>31</v>
      </c>
      <c r="G50" s="4">
        <v>10</v>
      </c>
      <c r="H50" s="6">
        <f>VLOOKUP(E50,'[1]RAVI MARKETING'!$C$3:$D$94,2,FALSE)</f>
        <v>62</v>
      </c>
      <c r="I50" s="6">
        <f t="shared" si="0"/>
        <v>10</v>
      </c>
      <c r="J50" s="6">
        <f t="shared" si="1"/>
        <v>80</v>
      </c>
      <c r="K50" s="6">
        <v>25</v>
      </c>
      <c r="L50" s="6">
        <f t="shared" si="2"/>
        <v>735</v>
      </c>
    </row>
    <row r="51" spans="1:12" s="3" customFormat="1">
      <c r="A51" s="11" t="s">
        <v>150</v>
      </c>
      <c r="B51" s="12"/>
      <c r="C51" s="12"/>
      <c r="D51" s="12"/>
      <c r="E51" s="12"/>
      <c r="F51" s="12"/>
      <c r="G51" s="12"/>
      <c r="H51" s="13"/>
      <c r="I51" s="13"/>
      <c r="J51" s="13"/>
      <c r="K51" s="14"/>
      <c r="L51" s="7">
        <f>SUM(L4:L50)</f>
        <v>36920</v>
      </c>
    </row>
    <row r="52" spans="1:12" s="3" customFormat="1" ht="30" customHeight="1">
      <c r="A52" s="15" t="s">
        <v>147</v>
      </c>
      <c r="B52" s="15"/>
      <c r="C52" s="15"/>
      <c r="D52" s="15"/>
      <c r="E52" s="15"/>
      <c r="F52" s="15"/>
      <c r="G52" s="15"/>
      <c r="H52" s="16"/>
      <c r="I52" s="16"/>
      <c r="J52" s="16"/>
      <c r="K52" s="16"/>
      <c r="L52" s="16"/>
    </row>
    <row r="53" spans="1:12" s="3" customFormat="1" ht="30" customHeight="1">
      <c r="A53" s="15" t="s">
        <v>61</v>
      </c>
      <c r="B53" s="15"/>
      <c r="C53" s="15"/>
      <c r="D53" s="15"/>
      <c r="E53" s="15"/>
      <c r="F53" s="15"/>
      <c r="G53" s="15"/>
      <c r="H53" s="16"/>
      <c r="I53" s="16"/>
      <c r="J53" s="16"/>
      <c r="K53" s="16"/>
      <c r="L53" s="16"/>
    </row>
    <row r="54" spans="1:12">
      <c r="G54" s="8">
        <f>SUM(G4:G50)</f>
        <v>424</v>
      </c>
    </row>
  </sheetData>
  <sortState ref="B4:L50">
    <sortCondition ref="B4"/>
  </sortState>
  <mergeCells count="7">
    <mergeCell ref="A51:K51"/>
    <mergeCell ref="A52:L52"/>
    <mergeCell ref="A53:L53"/>
    <mergeCell ref="A1:H1"/>
    <mergeCell ref="A2:H2"/>
    <mergeCell ref="I1:L1"/>
    <mergeCell ref="I2:L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31496062992125984" right="0.35433070866141736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2025-03-09T05:24:32Z</cp:lastPrinted>
  <dcterms:created xsi:type="dcterms:W3CDTF">2025-03-08T08:15:52Z</dcterms:created>
  <dcterms:modified xsi:type="dcterms:W3CDTF">2025-03-28T11:30:07Z</dcterms:modified>
</cp:coreProperties>
</file>