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0" i="1"/>
  <c r="L4"/>
  <c r="L10"/>
  <c r="L13"/>
  <c r="L14"/>
  <c r="J5"/>
  <c r="J6"/>
  <c r="J7"/>
  <c r="J8"/>
  <c r="J9"/>
  <c r="J10"/>
  <c r="J11"/>
  <c r="J12"/>
  <c r="J13"/>
  <c r="J14"/>
  <c r="J15"/>
  <c r="J16"/>
  <c r="J17"/>
  <c r="J18"/>
  <c r="J19"/>
  <c r="J4"/>
  <c r="I5"/>
  <c r="I6"/>
  <c r="I7"/>
  <c r="I8"/>
  <c r="I9"/>
  <c r="I10"/>
  <c r="I11"/>
  <c r="I12"/>
  <c r="I13"/>
  <c r="I14"/>
  <c r="I15"/>
  <c r="I16"/>
  <c r="I17"/>
  <c r="I18"/>
  <c r="I19"/>
  <c r="I4"/>
  <c r="H5"/>
  <c r="L5" s="1"/>
  <c r="H6"/>
  <c r="L6" s="1"/>
  <c r="H7"/>
  <c r="L7" s="1"/>
  <c r="H8"/>
  <c r="L8" s="1"/>
  <c r="H9"/>
  <c r="L9" s="1"/>
  <c r="H11"/>
  <c r="L11" s="1"/>
  <c r="H12"/>
  <c r="L12" s="1"/>
  <c r="H15"/>
  <c r="L15" s="1"/>
  <c r="H16"/>
  <c r="L16" s="1"/>
  <c r="H17"/>
  <c r="L17" s="1"/>
  <c r="H18"/>
  <c r="L18" s="1"/>
  <c r="H19"/>
  <c r="L19" s="1"/>
  <c r="H4"/>
  <c r="G23"/>
</calcChain>
</file>

<file path=xl/sharedStrings.xml><?xml version="1.0" encoding="utf-8"?>
<sst xmlns="http://schemas.openxmlformats.org/spreadsheetml/2006/main" count="98" uniqueCount="71">
  <si>
    <t>15/7/2025</t>
  </si>
  <si>
    <t>145</t>
  </si>
  <si>
    <t>146</t>
  </si>
  <si>
    <t>147</t>
  </si>
  <si>
    <t>148</t>
  </si>
  <si>
    <t>149</t>
  </si>
  <si>
    <t>23/7/2025</t>
  </si>
  <si>
    <t>153</t>
  </si>
  <si>
    <t>152</t>
  </si>
  <si>
    <t>151</t>
  </si>
  <si>
    <t>24/7/2025</t>
  </si>
  <si>
    <t>154</t>
  </si>
  <si>
    <t>29/7/2025</t>
  </si>
  <si>
    <t>162</t>
  </si>
  <si>
    <t>161</t>
  </si>
  <si>
    <t>23</t>
  </si>
  <si>
    <t>30/7/2025</t>
  </si>
  <si>
    <t>158</t>
  </si>
  <si>
    <t>160</t>
  </si>
  <si>
    <t>159</t>
  </si>
  <si>
    <t>157</t>
  </si>
  <si>
    <t>JA/07056</t>
  </si>
  <si>
    <t>JA/07057</t>
  </si>
  <si>
    <t>JA/07058</t>
  </si>
  <si>
    <t>JA/07059</t>
  </si>
  <si>
    <t>JA/07086</t>
  </si>
  <si>
    <t>JA/07467</t>
  </si>
  <si>
    <t>JA/07468</t>
  </si>
  <si>
    <t>JA/07472</t>
  </si>
  <si>
    <t>JA/07535</t>
  </si>
  <si>
    <t>JA/07840</t>
  </si>
  <si>
    <t>JA/07879</t>
  </si>
  <si>
    <t>JA/07888</t>
  </si>
  <si>
    <t>JA/07902</t>
  </si>
  <si>
    <t>JA/07906</t>
  </si>
  <si>
    <t>JA/07941</t>
  </si>
  <si>
    <t>JA/07974</t>
  </si>
  <si>
    <t>SAMBALPUR</t>
  </si>
  <si>
    <t>ROURKELA</t>
  </si>
  <si>
    <t>DHARMAGARH</t>
  </si>
  <si>
    <t>BHAWANIPATNA</t>
  </si>
  <si>
    <t>DEOGARH</t>
  </si>
  <si>
    <t>KHURDA</t>
  </si>
  <si>
    <t>BARIPADA</t>
  </si>
  <si>
    <t>BETANATI</t>
  </si>
  <si>
    <t>MALKANGIRI</t>
  </si>
  <si>
    <t>JAJPUR TOWN</t>
  </si>
  <si>
    <t>KEONJHAR</t>
  </si>
  <si>
    <t>JUNAGARH</t>
  </si>
  <si>
    <t>JAGATSINGHPUR</t>
  </si>
  <si>
    <t>JASIPUR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</si>
  <si>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</si>
  <si>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</si>
  <si>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</si>
  <si>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</si>
  <si>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</si>
  <si>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</si>
  <si>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</si>
  <si>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</si>
  <si>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</si>
  <si>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</si>
  <si>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</si>
  <si>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</si>
  <si>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</si>
  <si>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</si>
  <si>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RAVI PANKHA  INDIA PVT LTD
Address: Plot No. 739/8762, Khata No. 663/20  Sikharpur, Nadikula Sahi         PO- Naya Bazar, P.S. Chauliaganj,9437383620
GST No:21AAECR5944D1ZO
</t>
  </si>
  <si>
    <t>Thanking you for your business.
PRAGATI LOGISTICS</t>
  </si>
  <si>
    <t>GORPOS</t>
  </si>
  <si>
    <t xml:space="preserve">Bill Date: 31/07/2025
Bill NO : 11784
Total Amount : 9417.00
</t>
  </si>
  <si>
    <t>(RUPEES NINE THOUSAND FOUR HUNDRED SEVENTEEN ONLY)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</si>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</sst>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247650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40290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  <row r="95">
          <cell r="C95" t="str">
            <v>TIHIDI</v>
          </cell>
          <cell r="D95">
            <v>90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8" width="6.7109375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64</v>
      </c>
      <c r="J1" s="21"/>
      <c r="K1" s="21"/>
      <c r="L1" s="21"/>
    </row>
    <row r="2" spans="1:12" s="1" customFormat="1" ht="75" customHeight="1">
      <c r="A2" s="22" t="s">
        <v>65</v>
      </c>
      <c r="B2" s="23"/>
      <c r="C2" s="23"/>
      <c r="D2" s="23"/>
      <c r="E2" s="23"/>
      <c r="F2" s="23"/>
      <c r="G2" s="23"/>
      <c r="H2" s="24"/>
      <c r="I2" s="21" t="s">
        <v>68</v>
      </c>
      <c r="J2" s="21"/>
      <c r="K2" s="21"/>
      <c r="L2" s="21"/>
    </row>
    <row r="3" spans="1:12" s="6" customFormat="1">
      <c r="A3" s="5" t="s">
        <v>52</v>
      </c>
      <c r="B3" s="5" t="s">
        <v>53</v>
      </c>
      <c r="C3" s="5" t="s">
        <v>54</v>
      </c>
      <c r="D3" s="5" t="s">
        <v>55</v>
      </c>
      <c r="E3" s="5" t="s">
        <v>56</v>
      </c>
      <c r="F3" s="5" t="s">
        <v>57</v>
      </c>
      <c r="G3" s="5" t="s">
        <v>58</v>
      </c>
      <c r="H3" s="5" t="s">
        <v>59</v>
      </c>
      <c r="I3" s="5" t="s">
        <v>60</v>
      </c>
      <c r="J3" s="5" t="s">
        <v>61</v>
      </c>
      <c r="K3" s="5" t="s">
        <v>62</v>
      </c>
      <c r="L3" s="5" t="s">
        <v>63</v>
      </c>
    </row>
    <row r="4" spans="1:12">
      <c r="A4" s="2">
        <v>1</v>
      </c>
      <c r="B4" s="2" t="s">
        <v>0</v>
      </c>
      <c r="C4" s="2" t="s">
        <v>21</v>
      </c>
      <c r="D4" s="2" t="s">
        <v>1</v>
      </c>
      <c r="E4" s="4" t="s">
        <v>51</v>
      </c>
      <c r="F4" s="2" t="s">
        <v>37</v>
      </c>
      <c r="G4" s="2">
        <v>5</v>
      </c>
      <c r="H4" s="10">
        <f>VLOOKUP(F4,'[1]RAVI MARKETING'!$C$3:$D$95,2,FALSE)</f>
        <v>76</v>
      </c>
      <c r="I4" s="10">
        <f>G4*1</f>
        <v>5</v>
      </c>
      <c r="J4" s="10">
        <f>G4*8</f>
        <v>40</v>
      </c>
      <c r="K4" s="10">
        <v>25</v>
      </c>
      <c r="L4" s="10">
        <f>G4*H4+I4+J4+K4</f>
        <v>450</v>
      </c>
    </row>
    <row r="5" spans="1:12">
      <c r="A5" s="2">
        <v>2</v>
      </c>
      <c r="B5" s="2" t="s">
        <v>0</v>
      </c>
      <c r="C5" s="2" t="s">
        <v>22</v>
      </c>
      <c r="D5" s="2" t="s">
        <v>2</v>
      </c>
      <c r="E5" s="4" t="s">
        <v>51</v>
      </c>
      <c r="F5" s="2" t="s">
        <v>38</v>
      </c>
      <c r="G5" s="2">
        <v>14</v>
      </c>
      <c r="H5" s="10">
        <f>VLOOKUP(F5,'[1]RAVI MARKETING'!$C$3:$D$95,2,FALSE)</f>
        <v>71</v>
      </c>
      <c r="I5" s="10">
        <f t="shared" ref="I5:I19" si="0">G5*1</f>
        <v>14</v>
      </c>
      <c r="J5" s="10">
        <f t="shared" ref="J5:J19" si="1">G5*8</f>
        <v>112</v>
      </c>
      <c r="K5" s="10">
        <v>25</v>
      </c>
      <c r="L5" s="10">
        <f t="shared" ref="L5:L18" si="2">G5*H5+I5+J5+K5</f>
        <v>1145</v>
      </c>
    </row>
    <row r="6" spans="1:12">
      <c r="A6" s="2">
        <v>3</v>
      </c>
      <c r="B6" s="2" t="s">
        <v>0</v>
      </c>
      <c r="C6" s="2" t="s">
        <v>23</v>
      </c>
      <c r="D6" s="2" t="s">
        <v>3</v>
      </c>
      <c r="E6" s="4" t="s">
        <v>51</v>
      </c>
      <c r="F6" s="2" t="s">
        <v>39</v>
      </c>
      <c r="G6" s="2">
        <v>4</v>
      </c>
      <c r="H6" s="10">
        <f>VLOOKUP(F6,'[1]RAVI MARKETING'!$C$3:$D$95,2,FALSE)</f>
        <v>120</v>
      </c>
      <c r="I6" s="10">
        <f t="shared" si="0"/>
        <v>4</v>
      </c>
      <c r="J6" s="10">
        <f t="shared" si="1"/>
        <v>32</v>
      </c>
      <c r="K6" s="10">
        <v>25</v>
      </c>
      <c r="L6" s="10">
        <f t="shared" si="2"/>
        <v>541</v>
      </c>
    </row>
    <row r="7" spans="1:12">
      <c r="A7" s="2">
        <v>4</v>
      </c>
      <c r="B7" s="2" t="s">
        <v>0</v>
      </c>
      <c r="C7" s="2" t="s">
        <v>24</v>
      </c>
      <c r="D7" s="2" t="s">
        <v>4</v>
      </c>
      <c r="E7" s="4" t="s">
        <v>51</v>
      </c>
      <c r="F7" s="2" t="s">
        <v>40</v>
      </c>
      <c r="G7" s="2">
        <v>11</v>
      </c>
      <c r="H7" s="10">
        <f>VLOOKUP(F7,'[1]RAVI MARKETING'!$C$3:$D$95,2,FALSE)</f>
        <v>101</v>
      </c>
      <c r="I7" s="10">
        <f t="shared" si="0"/>
        <v>11</v>
      </c>
      <c r="J7" s="10">
        <f t="shared" si="1"/>
        <v>88</v>
      </c>
      <c r="K7" s="10">
        <v>25</v>
      </c>
      <c r="L7" s="10">
        <f t="shared" si="2"/>
        <v>1235</v>
      </c>
    </row>
    <row r="8" spans="1:12">
      <c r="A8" s="2">
        <v>5</v>
      </c>
      <c r="B8" s="2" t="s">
        <v>0</v>
      </c>
      <c r="C8" s="2" t="s">
        <v>25</v>
      </c>
      <c r="D8" s="2" t="s">
        <v>5</v>
      </c>
      <c r="E8" s="4" t="s">
        <v>51</v>
      </c>
      <c r="F8" s="2" t="s">
        <v>41</v>
      </c>
      <c r="G8" s="2">
        <v>5</v>
      </c>
      <c r="H8" s="10">
        <f>VLOOKUP(F8,'[1]RAVI MARKETING'!$C$3:$D$95,2,FALSE)</f>
        <v>91</v>
      </c>
      <c r="I8" s="10">
        <f t="shared" si="0"/>
        <v>5</v>
      </c>
      <c r="J8" s="10">
        <f t="shared" si="1"/>
        <v>40</v>
      </c>
      <c r="K8" s="10">
        <v>25</v>
      </c>
      <c r="L8" s="10">
        <f t="shared" si="2"/>
        <v>525</v>
      </c>
    </row>
    <row r="9" spans="1:12">
      <c r="A9" s="2">
        <v>6</v>
      </c>
      <c r="B9" s="2" t="s">
        <v>6</v>
      </c>
      <c r="C9" s="2" t="s">
        <v>26</v>
      </c>
      <c r="D9" s="2" t="s">
        <v>7</v>
      </c>
      <c r="E9" s="4" t="s">
        <v>51</v>
      </c>
      <c r="F9" s="2" t="s">
        <v>38</v>
      </c>
      <c r="G9" s="2">
        <v>3</v>
      </c>
      <c r="H9" s="10">
        <f>VLOOKUP(F9,'[1]RAVI MARKETING'!$C$3:$D$95,2,FALSE)</f>
        <v>71</v>
      </c>
      <c r="I9" s="10">
        <f t="shared" si="0"/>
        <v>3</v>
      </c>
      <c r="J9" s="10">
        <f t="shared" si="1"/>
        <v>24</v>
      </c>
      <c r="K9" s="10">
        <v>25</v>
      </c>
      <c r="L9" s="10">
        <f t="shared" si="2"/>
        <v>265</v>
      </c>
    </row>
    <row r="10" spans="1:12">
      <c r="A10" s="2">
        <v>7</v>
      </c>
      <c r="B10" s="2" t="s">
        <v>6</v>
      </c>
      <c r="C10" s="2" t="s">
        <v>27</v>
      </c>
      <c r="D10" s="2" t="s">
        <v>8</v>
      </c>
      <c r="E10" s="4" t="s">
        <v>51</v>
      </c>
      <c r="F10" s="4" t="s">
        <v>67</v>
      </c>
      <c r="G10" s="2">
        <v>8</v>
      </c>
      <c r="H10" s="10">
        <v>96</v>
      </c>
      <c r="I10" s="10">
        <f t="shared" si="0"/>
        <v>8</v>
      </c>
      <c r="J10" s="10">
        <f t="shared" si="1"/>
        <v>64</v>
      </c>
      <c r="K10" s="10">
        <v>25</v>
      </c>
      <c r="L10" s="10">
        <f t="shared" si="2"/>
        <v>865</v>
      </c>
    </row>
    <row r="11" spans="1:12">
      <c r="A11" s="2">
        <v>8</v>
      </c>
      <c r="B11" s="2" t="s">
        <v>6</v>
      </c>
      <c r="C11" s="2" t="s">
        <v>28</v>
      </c>
      <c r="D11" s="2" t="s">
        <v>9</v>
      </c>
      <c r="E11" s="4" t="s">
        <v>51</v>
      </c>
      <c r="F11" s="2" t="s">
        <v>42</v>
      </c>
      <c r="G11" s="2">
        <v>4</v>
      </c>
      <c r="H11" s="10">
        <f>VLOOKUP(F11,'[1]RAVI MARKETING'!$C$3:$D$95,2,FALSE)</f>
        <v>62</v>
      </c>
      <c r="I11" s="10">
        <f t="shared" si="0"/>
        <v>4</v>
      </c>
      <c r="J11" s="10">
        <f t="shared" si="1"/>
        <v>32</v>
      </c>
      <c r="K11" s="10">
        <v>25</v>
      </c>
      <c r="L11" s="10">
        <f t="shared" si="2"/>
        <v>309</v>
      </c>
    </row>
    <row r="12" spans="1:12">
      <c r="A12" s="2">
        <v>9</v>
      </c>
      <c r="B12" s="2" t="s">
        <v>10</v>
      </c>
      <c r="C12" s="2" t="s">
        <v>29</v>
      </c>
      <c r="D12" s="2" t="s">
        <v>11</v>
      </c>
      <c r="E12" s="4" t="s">
        <v>51</v>
      </c>
      <c r="F12" s="2" t="s">
        <v>43</v>
      </c>
      <c r="G12" s="2">
        <v>4</v>
      </c>
      <c r="H12" s="10">
        <f>VLOOKUP(F12,'[1]RAVI MARKETING'!$C$3:$D$95,2,FALSE)</f>
        <v>62</v>
      </c>
      <c r="I12" s="10">
        <f t="shared" si="0"/>
        <v>4</v>
      </c>
      <c r="J12" s="10">
        <f t="shared" si="1"/>
        <v>32</v>
      </c>
      <c r="K12" s="10">
        <v>25</v>
      </c>
      <c r="L12" s="10">
        <f t="shared" si="2"/>
        <v>309</v>
      </c>
    </row>
    <row r="13" spans="1:12">
      <c r="A13" s="2">
        <v>10</v>
      </c>
      <c r="B13" s="2" t="s">
        <v>12</v>
      </c>
      <c r="C13" s="2" t="s">
        <v>30</v>
      </c>
      <c r="D13" s="2" t="s">
        <v>13</v>
      </c>
      <c r="E13" s="4" t="s">
        <v>51</v>
      </c>
      <c r="F13" s="2" t="s">
        <v>44</v>
      </c>
      <c r="G13" s="2">
        <v>1</v>
      </c>
      <c r="H13" s="10">
        <v>82</v>
      </c>
      <c r="I13" s="10">
        <f t="shared" si="0"/>
        <v>1</v>
      </c>
      <c r="J13" s="10">
        <f t="shared" si="1"/>
        <v>8</v>
      </c>
      <c r="K13" s="10">
        <v>25</v>
      </c>
      <c r="L13" s="10">
        <f t="shared" si="2"/>
        <v>116</v>
      </c>
    </row>
    <row r="14" spans="1:12">
      <c r="A14" s="2">
        <v>11</v>
      </c>
      <c r="B14" s="2" t="s">
        <v>12</v>
      </c>
      <c r="C14" s="2" t="s">
        <v>31</v>
      </c>
      <c r="D14" s="2" t="s">
        <v>14</v>
      </c>
      <c r="E14" s="4" t="s">
        <v>51</v>
      </c>
      <c r="F14" s="2" t="s">
        <v>45</v>
      </c>
      <c r="G14" s="2">
        <v>4</v>
      </c>
      <c r="H14" s="11">
        <v>150</v>
      </c>
      <c r="I14" s="10">
        <f t="shared" si="0"/>
        <v>4</v>
      </c>
      <c r="J14" s="10">
        <f t="shared" si="1"/>
        <v>32</v>
      </c>
      <c r="K14" s="10">
        <v>25</v>
      </c>
      <c r="L14" s="10">
        <f t="shared" si="2"/>
        <v>661</v>
      </c>
    </row>
    <row r="15" spans="1:12">
      <c r="A15" s="2">
        <v>12</v>
      </c>
      <c r="B15" s="2" t="s">
        <v>12</v>
      </c>
      <c r="C15" s="2" t="s">
        <v>32</v>
      </c>
      <c r="D15" s="2" t="s">
        <v>15</v>
      </c>
      <c r="E15" s="4" t="s">
        <v>51</v>
      </c>
      <c r="F15" s="2" t="s">
        <v>46</v>
      </c>
      <c r="G15" s="2">
        <v>8</v>
      </c>
      <c r="H15" s="10">
        <f>VLOOKUP(F15,'[1]RAVI MARKETING'!$C$3:$D$95,2,FALSE)</f>
        <v>62</v>
      </c>
      <c r="I15" s="10">
        <f t="shared" si="0"/>
        <v>8</v>
      </c>
      <c r="J15" s="10">
        <f t="shared" si="1"/>
        <v>64</v>
      </c>
      <c r="K15" s="10">
        <v>25</v>
      </c>
      <c r="L15" s="10">
        <f t="shared" si="2"/>
        <v>593</v>
      </c>
    </row>
    <row r="16" spans="1:12">
      <c r="A16" s="2">
        <v>13</v>
      </c>
      <c r="B16" s="2" t="s">
        <v>12</v>
      </c>
      <c r="C16" s="2" t="s">
        <v>35</v>
      </c>
      <c r="D16" s="2" t="s">
        <v>19</v>
      </c>
      <c r="E16" s="4" t="s">
        <v>51</v>
      </c>
      <c r="F16" s="2" t="s">
        <v>49</v>
      </c>
      <c r="G16" s="2">
        <v>4</v>
      </c>
      <c r="H16" s="10">
        <f>VLOOKUP(F16,'[1]RAVI MARKETING'!$C$3:$D$95,2,FALSE)</f>
        <v>62</v>
      </c>
      <c r="I16" s="10">
        <f t="shared" si="0"/>
        <v>4</v>
      </c>
      <c r="J16" s="10">
        <f t="shared" si="1"/>
        <v>32</v>
      </c>
      <c r="K16" s="10">
        <v>25</v>
      </c>
      <c r="L16" s="10">
        <f t="shared" si="2"/>
        <v>309</v>
      </c>
    </row>
    <row r="17" spans="1:12">
      <c r="A17" s="2">
        <v>14</v>
      </c>
      <c r="B17" s="2" t="s">
        <v>12</v>
      </c>
      <c r="C17" s="2" t="s">
        <v>36</v>
      </c>
      <c r="D17" s="2" t="s">
        <v>20</v>
      </c>
      <c r="E17" s="4" t="s">
        <v>51</v>
      </c>
      <c r="F17" s="2" t="s">
        <v>50</v>
      </c>
      <c r="G17" s="2">
        <v>3</v>
      </c>
      <c r="H17" s="10">
        <f>VLOOKUP(F17,'[1]RAVI MARKETING'!$C$3:$D$95,2,FALSE)</f>
        <v>76</v>
      </c>
      <c r="I17" s="10">
        <f t="shared" si="0"/>
        <v>3</v>
      </c>
      <c r="J17" s="10">
        <f t="shared" si="1"/>
        <v>24</v>
      </c>
      <c r="K17" s="10">
        <v>25</v>
      </c>
      <c r="L17" s="10">
        <f t="shared" si="2"/>
        <v>280</v>
      </c>
    </row>
    <row r="18" spans="1:12">
      <c r="A18" s="2">
        <v>15</v>
      </c>
      <c r="B18" s="2" t="s">
        <v>16</v>
      </c>
      <c r="C18" s="2" t="s">
        <v>33</v>
      </c>
      <c r="D18" s="2" t="s">
        <v>17</v>
      </c>
      <c r="E18" s="4" t="s">
        <v>51</v>
      </c>
      <c r="F18" s="2" t="s">
        <v>47</v>
      </c>
      <c r="G18" s="2">
        <v>17</v>
      </c>
      <c r="H18" s="10">
        <f>VLOOKUP(F18,'[1]RAVI MARKETING'!$C$3:$D$95,2,FALSE)</f>
        <v>72</v>
      </c>
      <c r="I18" s="10">
        <f t="shared" si="0"/>
        <v>17</v>
      </c>
      <c r="J18" s="10">
        <f t="shared" si="1"/>
        <v>136</v>
      </c>
      <c r="K18" s="10">
        <v>25</v>
      </c>
      <c r="L18" s="10">
        <f t="shared" si="2"/>
        <v>1402</v>
      </c>
    </row>
    <row r="19" spans="1:12">
      <c r="A19" s="2">
        <v>16</v>
      </c>
      <c r="B19" s="2" t="s">
        <v>16</v>
      </c>
      <c r="C19" s="2" t="s">
        <v>34</v>
      </c>
      <c r="D19" s="2" t="s">
        <v>18</v>
      </c>
      <c r="E19" s="4" t="s">
        <v>51</v>
      </c>
      <c r="F19" s="2" t="s">
        <v>48</v>
      </c>
      <c r="G19" s="2">
        <v>3</v>
      </c>
      <c r="H19" s="10">
        <f>VLOOKUP(F19,'[1]RAVI MARKETING'!$C$3:$D$95,2,FALSE)</f>
        <v>120</v>
      </c>
      <c r="I19" s="10">
        <f t="shared" si="0"/>
        <v>3</v>
      </c>
      <c r="J19" s="10">
        <f t="shared" si="1"/>
        <v>24</v>
      </c>
      <c r="K19" s="10">
        <v>25</v>
      </c>
      <c r="L19" s="10">
        <f>G19*H19+I19+J19+K19</f>
        <v>412</v>
      </c>
    </row>
    <row r="20" spans="1:12" s="8" customFormat="1">
      <c r="A20" s="12" t="s">
        <v>69</v>
      </c>
      <c r="B20" s="13"/>
      <c r="C20" s="13"/>
      <c r="D20" s="13"/>
      <c r="E20" s="13"/>
      <c r="F20" s="13"/>
      <c r="G20" s="13"/>
      <c r="H20" s="14"/>
      <c r="I20" s="14"/>
      <c r="J20" s="14"/>
      <c r="K20" s="15"/>
      <c r="L20" s="7">
        <f>SUM(L4:L19)</f>
        <v>9417</v>
      </c>
    </row>
    <row r="21" spans="1:12" s="8" customFormat="1" ht="31.5" customHeight="1">
      <c r="A21" s="16" t="s">
        <v>70</v>
      </c>
      <c r="B21" s="16"/>
      <c r="C21" s="16"/>
      <c r="D21" s="16"/>
      <c r="E21" s="16"/>
      <c r="F21" s="16"/>
      <c r="G21" s="16"/>
      <c r="H21" s="17"/>
      <c r="I21" s="17"/>
      <c r="J21" s="17"/>
      <c r="K21" s="17"/>
      <c r="L21" s="17"/>
    </row>
    <row r="22" spans="1:12" s="8" customFormat="1" ht="30" customHeight="1">
      <c r="A22" s="16" t="s">
        <v>66</v>
      </c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</row>
    <row r="23" spans="1:12" s="1" customFormat="1">
      <c r="G23" s="3">
        <f>SUM(G4:G19)</f>
        <v>98</v>
      </c>
      <c r="H23" s="9"/>
      <c r="I23" s="9"/>
      <c r="J23" s="9"/>
      <c r="K23" s="9"/>
      <c r="L23" s="9"/>
    </row>
  </sheetData>
  <sortState ref="B2:G17">
    <sortCondition ref="B2"/>
  </sortState>
  <mergeCells count="7">
    <mergeCell ref="A20:K20"/>
    <mergeCell ref="A21:L21"/>
    <mergeCell ref="A22:L22"/>
    <mergeCell ref="A1:H1"/>
    <mergeCell ref="I1:L1"/>
    <mergeCell ref="A2:H2"/>
    <mergeCell ref="I2:L2"/>
  </mergeCells>
  <conditionalFormatting sqref="C1:C2">
    <cfRule type="duplicateValues" dxfId="2" priority="3"/>
  </conditionalFormatting>
  <conditionalFormatting sqref="C20:C23">
    <cfRule type="duplicateValues" dxfId="1" priority="2"/>
  </conditionalFormatting>
  <conditionalFormatting sqref="C20:C23">
    <cfRule type="duplicateValues" dxfId="0" priority="1"/>
  </conditionalFormatting>
  <pageMargins left="0.3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2025-08-16T05:32:45Z</cp:lastPrinted>
  <dcterms:created xsi:type="dcterms:W3CDTF">2025-08-13T04:54:12Z</dcterms:created>
  <dcterms:modified xsi:type="dcterms:W3CDTF">2025-08-16T05:32:47Z</dcterms:modified>
</cp:coreProperties>
</file>