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Invoice!$I$1:$I$46</definedName>
  </definedNames>
  <calcPr calcId="124519"/>
</workbook>
</file>

<file path=xl/calcChain.xml><?xml version="1.0" encoding="utf-8"?>
<calcChain xmlns="http://schemas.openxmlformats.org/spreadsheetml/2006/main">
  <c r="L4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"/>
</calcChain>
</file>

<file path=xl/sharedStrings.xml><?xml version="1.0" encoding="utf-8"?>
<sst xmlns="http://schemas.openxmlformats.org/spreadsheetml/2006/main" count="218" uniqueCount="142">
  <si>
    <t>INVOICE
PRAGATI LOGISTICS,SAMANTA SAHI KHUNTIA LANE,8984191006
GST No:21AGHPB9356M1Z9</t>
  </si>
  <si>
    <t>DD</t>
  </si>
  <si>
    <t>02/1/2024</t>
  </si>
  <si>
    <t>1107</t>
  </si>
  <si>
    <t>22/1/2024</t>
  </si>
  <si>
    <t>1222</t>
  </si>
  <si>
    <t>1221</t>
  </si>
  <si>
    <t>23/1/2024</t>
  </si>
  <si>
    <t>1225</t>
  </si>
  <si>
    <t>28/1/2024</t>
  </si>
  <si>
    <t>1245</t>
  </si>
  <si>
    <t>1244</t>
  </si>
  <si>
    <t>1243</t>
  </si>
  <si>
    <t>1242</t>
  </si>
  <si>
    <t>1219</t>
  </si>
  <si>
    <t>27/1/2024</t>
  </si>
  <si>
    <t>1247</t>
  </si>
  <si>
    <t>30/1/2024</t>
  </si>
  <si>
    <t>1256</t>
  </si>
  <si>
    <t>1257</t>
  </si>
  <si>
    <t>1259</t>
  </si>
  <si>
    <t>1253</t>
  </si>
  <si>
    <t>1258</t>
  </si>
  <si>
    <t>1254</t>
  </si>
  <si>
    <t>1260</t>
  </si>
  <si>
    <t>1246</t>
  </si>
  <si>
    <t>1220</t>
  </si>
  <si>
    <t>19/1/2024</t>
  </si>
  <si>
    <t>1212</t>
  </si>
  <si>
    <t>20/1/2024</t>
  </si>
  <si>
    <t>1193</t>
  </si>
  <si>
    <t>1105</t>
  </si>
  <si>
    <t>04/1/2024</t>
  </si>
  <si>
    <t>1118</t>
  </si>
  <si>
    <t>05/1/2024</t>
  </si>
  <si>
    <t>1126</t>
  </si>
  <si>
    <t>1124</t>
  </si>
  <si>
    <t>08/1/2024</t>
  </si>
  <si>
    <t>1136</t>
  </si>
  <si>
    <t>11/1/2024</t>
  </si>
  <si>
    <t>1154</t>
  </si>
  <si>
    <t>15/1/2024</t>
  </si>
  <si>
    <t>1171</t>
  </si>
  <si>
    <t>17/1/2024</t>
  </si>
  <si>
    <t>1178</t>
  </si>
  <si>
    <t>1180</t>
  </si>
  <si>
    <t>7</t>
  </si>
  <si>
    <t>18/1/2024</t>
  </si>
  <si>
    <t>1192</t>
  </si>
  <si>
    <t>1209</t>
  </si>
  <si>
    <t>1208</t>
  </si>
  <si>
    <t>1210</t>
  </si>
  <si>
    <t>1211</t>
  </si>
  <si>
    <t>1216</t>
  </si>
  <si>
    <t>1213</t>
  </si>
  <si>
    <t>31/1/2024</t>
  </si>
  <si>
    <t>1252</t>
  </si>
  <si>
    <t>1255</t>
  </si>
  <si>
    <t>Kindly, verify &amp; confirm within 7 days, else GST will be filed by 20th January, 2024. 
GST to be paid by Consignor under Reverse Charge Mechanism(RCM) as per GST.</t>
  </si>
  <si>
    <t>Thanking you for your business.
PRAGATI LOGISTICS</t>
  </si>
  <si>
    <t>ANGUL</t>
  </si>
  <si>
    <t>PADMAPUR</t>
  </si>
  <si>
    <t>BOUDH</t>
  </si>
  <si>
    <t>KENDRAPARA</t>
  </si>
  <si>
    <t>DUHURIA</t>
  </si>
  <si>
    <t>CHANDIKHOL</t>
  </si>
  <si>
    <t>PARADEEP</t>
  </si>
  <si>
    <t>JAJPUR ROAD</t>
  </si>
  <si>
    <t>ROURKELA</t>
  </si>
  <si>
    <t>TALCHER</t>
  </si>
  <si>
    <t>SAMBALPUR</t>
  </si>
  <si>
    <t>RAYAGADA</t>
  </si>
  <si>
    <t>JHARSUGUDA</t>
  </si>
  <si>
    <t>BARAGARH</t>
  </si>
  <si>
    <t>RAJ SUNAKHALA</t>
  </si>
  <si>
    <t>JANKIA</t>
  </si>
  <si>
    <t>BALASORE</t>
  </si>
  <si>
    <t>PATTAMUNDAI</t>
  </si>
  <si>
    <t>DANAGADI</t>
  </si>
  <si>
    <t>BASUDEVPUR</t>
  </si>
  <si>
    <t>DHENKANAL</t>
  </si>
  <si>
    <t>BERHAMPUR</t>
  </si>
  <si>
    <t>JALESWAR</t>
  </si>
  <si>
    <t>NACHUNI</t>
  </si>
  <si>
    <t>NAYAGARH</t>
  </si>
  <si>
    <t>TAMANDO</t>
  </si>
  <si>
    <t>SL</t>
  </si>
  <si>
    <t>DATE</t>
  </si>
  <si>
    <t>LR NO</t>
  </si>
  <si>
    <t>FROM</t>
  </si>
  <si>
    <t>TO</t>
  </si>
  <si>
    <t>CTC</t>
  </si>
  <si>
    <t>PL/JA/23966</t>
  </si>
  <si>
    <t>PL/JA/25345</t>
  </si>
  <si>
    <t>PL/JA/25368</t>
  </si>
  <si>
    <t>PL/JA/25446</t>
  </si>
  <si>
    <t>PL/JA/25705</t>
  </si>
  <si>
    <t>PL/JA/25706</t>
  </si>
  <si>
    <t>PL/JA/25707</t>
  </si>
  <si>
    <t>PL/JA/25710</t>
  </si>
  <si>
    <t>PL/JA/25323</t>
  </si>
  <si>
    <t>PL/JA/25762</t>
  </si>
  <si>
    <t>PL/JA/25952</t>
  </si>
  <si>
    <t>PL/JA/25967</t>
  </si>
  <si>
    <t>PL/JA/25969</t>
  </si>
  <si>
    <t>PL/JA/25972</t>
  </si>
  <si>
    <t>PL/JA/26011</t>
  </si>
  <si>
    <t>PL/JA/26012</t>
  </si>
  <si>
    <t>PL/JA/26048</t>
  </si>
  <si>
    <t>PL/JA/25767</t>
  </si>
  <si>
    <t>PL/JA/25322</t>
  </si>
  <si>
    <t>PL/JA/25238</t>
  </si>
  <si>
    <t>PL/JA/25228</t>
  </si>
  <si>
    <t>PL/JA/23991</t>
  </si>
  <si>
    <t>PL/JA/24082</t>
  </si>
  <si>
    <t>PL/JA/24198</t>
  </si>
  <si>
    <t>PL/JA/24205</t>
  </si>
  <si>
    <t>PL/JA/24345</t>
  </si>
  <si>
    <t>PL/JA/24579</t>
  </si>
  <si>
    <t>PL/JA/24842</t>
  </si>
  <si>
    <t>PL/JA/24920</t>
  </si>
  <si>
    <t>PL/JA/24930</t>
  </si>
  <si>
    <t>PL/JA/25018</t>
  </si>
  <si>
    <t>PL/JA/25034</t>
  </si>
  <si>
    <t>PL/JA/25170</t>
  </si>
  <si>
    <t>PL/JA/25169</t>
  </si>
  <si>
    <t>PL/JA/25175</t>
  </si>
  <si>
    <t>PL/JA/25201</t>
  </si>
  <si>
    <t>PL/DO/21207</t>
  </si>
  <si>
    <t>PL/JA/25212</t>
  </si>
  <si>
    <t>PL/JA/26067</t>
  </si>
  <si>
    <t>PL/JA/26066</t>
  </si>
  <si>
    <t>INV NO</t>
  </si>
  <si>
    <t>CASE</t>
  </si>
  <si>
    <t>WEIGHT</t>
  </si>
  <si>
    <t>RATE</t>
  </si>
  <si>
    <t>LR</t>
  </si>
  <si>
    <t>AMOUNT</t>
  </si>
  <si>
    <t>RAMPUR</t>
  </si>
  <si>
    <t>(RUPEES SIXTEEN THOUSAND TWO HUNDRED SEVENTEEN ONLY)</t>
  </si>
  <si>
    <t xml:space="preserve">S K TRADING
Address: PLOT NO.5,KHATA NO. 206 BHATIMUNDA,TANGI-754022 ODISHA,9437442781
GST No:21DLCPS3658N1ZO
</t>
  </si>
  <si>
    <t xml:space="preserve">Bill Date:01/31/2024
Bill #:Inv-36264/2023-2024
Total Amount:16217.00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</si>
</sst>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6</xdr:col>
      <xdr:colOff>209550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36385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Q41" sqref="Q4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77.25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7.5" customHeight="1">
      <c r="A2" s="18" t="s">
        <v>140</v>
      </c>
      <c r="B2" s="19"/>
      <c r="C2" s="19"/>
      <c r="D2" s="19"/>
      <c r="E2" s="19"/>
      <c r="F2" s="19"/>
      <c r="G2" s="19"/>
      <c r="H2" s="20"/>
      <c r="I2" s="17" t="s">
        <v>141</v>
      </c>
      <c r="J2" s="17"/>
      <c r="K2" s="17"/>
      <c r="L2" s="17"/>
    </row>
    <row r="3" spans="1:12" s="3" customFormat="1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132</v>
      </c>
      <c r="G3" s="5" t="s">
        <v>133</v>
      </c>
      <c r="H3" s="5" t="s">
        <v>134</v>
      </c>
      <c r="I3" s="7" t="s">
        <v>135</v>
      </c>
      <c r="J3" s="7" t="s">
        <v>1</v>
      </c>
      <c r="K3" s="9" t="s">
        <v>136</v>
      </c>
      <c r="L3" s="9" t="s">
        <v>137</v>
      </c>
    </row>
    <row r="4" spans="1:12">
      <c r="A4" s="4">
        <v>1</v>
      </c>
      <c r="B4" s="4" t="s">
        <v>2</v>
      </c>
      <c r="C4" s="4" t="s">
        <v>92</v>
      </c>
      <c r="D4" s="10" t="s">
        <v>91</v>
      </c>
      <c r="E4" s="4" t="s">
        <v>60</v>
      </c>
      <c r="F4" s="4" t="s">
        <v>3</v>
      </c>
      <c r="G4" s="4">
        <v>5</v>
      </c>
      <c r="H4" s="4">
        <v>48</v>
      </c>
      <c r="I4" s="6">
        <v>2</v>
      </c>
      <c r="J4" s="6">
        <f>G4*10</f>
        <v>50</v>
      </c>
      <c r="K4" s="6">
        <v>50</v>
      </c>
      <c r="L4" s="6">
        <f>H4*I4+J4+K4</f>
        <v>196</v>
      </c>
    </row>
    <row r="5" spans="1:12">
      <c r="A5" s="4">
        <v>2</v>
      </c>
      <c r="B5" s="4" t="s">
        <v>2</v>
      </c>
      <c r="C5" s="4" t="s">
        <v>113</v>
      </c>
      <c r="D5" s="10" t="s">
        <v>91</v>
      </c>
      <c r="E5" s="4" t="s">
        <v>71</v>
      </c>
      <c r="F5" s="4" t="s">
        <v>31</v>
      </c>
      <c r="G5" s="4">
        <v>22</v>
      </c>
      <c r="H5" s="4">
        <v>98</v>
      </c>
      <c r="I5" s="6">
        <v>4.75</v>
      </c>
      <c r="J5" s="8">
        <f t="shared" ref="J5:J43" si="0">G5*10</f>
        <v>220</v>
      </c>
      <c r="K5" s="8">
        <v>50</v>
      </c>
      <c r="L5" s="8">
        <f t="shared" ref="L5:L43" si="1">H5*I5+J5+K5</f>
        <v>735.5</v>
      </c>
    </row>
    <row r="6" spans="1:12">
      <c r="A6" s="4">
        <v>3</v>
      </c>
      <c r="B6" s="4" t="s">
        <v>32</v>
      </c>
      <c r="C6" s="4" t="s">
        <v>114</v>
      </c>
      <c r="D6" s="10" t="s">
        <v>91</v>
      </c>
      <c r="E6" s="4" t="s">
        <v>77</v>
      </c>
      <c r="F6" s="4" t="s">
        <v>33</v>
      </c>
      <c r="G6" s="4">
        <v>14</v>
      </c>
      <c r="H6" s="4">
        <v>89</v>
      </c>
      <c r="I6" s="6">
        <v>2</v>
      </c>
      <c r="J6" s="8">
        <f t="shared" si="0"/>
        <v>140</v>
      </c>
      <c r="K6" s="8">
        <v>50</v>
      </c>
      <c r="L6" s="8">
        <f t="shared" si="1"/>
        <v>368</v>
      </c>
    </row>
    <row r="7" spans="1:12">
      <c r="A7" s="4">
        <v>4</v>
      </c>
      <c r="B7" s="4" t="s">
        <v>34</v>
      </c>
      <c r="C7" s="4" t="s">
        <v>115</v>
      </c>
      <c r="D7" s="10" t="s">
        <v>91</v>
      </c>
      <c r="E7" s="4" t="s">
        <v>64</v>
      </c>
      <c r="F7" s="4" t="s">
        <v>35</v>
      </c>
      <c r="G7" s="4">
        <v>5</v>
      </c>
      <c r="H7" s="4">
        <v>31</v>
      </c>
      <c r="I7" s="6">
        <v>2</v>
      </c>
      <c r="J7" s="8">
        <f t="shared" si="0"/>
        <v>50</v>
      </c>
      <c r="K7" s="8">
        <v>50</v>
      </c>
      <c r="L7" s="8">
        <f t="shared" si="1"/>
        <v>162</v>
      </c>
    </row>
    <row r="8" spans="1:12">
      <c r="A8" s="4">
        <v>5</v>
      </c>
      <c r="B8" s="4" t="s">
        <v>34</v>
      </c>
      <c r="C8" s="4" t="s">
        <v>116</v>
      </c>
      <c r="D8" s="10" t="s">
        <v>91</v>
      </c>
      <c r="E8" s="4" t="s">
        <v>76</v>
      </c>
      <c r="F8" s="4" t="s">
        <v>36</v>
      </c>
      <c r="G8" s="4">
        <v>5</v>
      </c>
      <c r="H8" s="4">
        <v>70</v>
      </c>
      <c r="I8" s="6">
        <v>2</v>
      </c>
      <c r="J8" s="8">
        <f t="shared" si="0"/>
        <v>50</v>
      </c>
      <c r="K8" s="8">
        <v>50</v>
      </c>
      <c r="L8" s="8">
        <f t="shared" si="1"/>
        <v>240</v>
      </c>
    </row>
    <row r="9" spans="1:12">
      <c r="A9" s="4">
        <v>6</v>
      </c>
      <c r="B9" s="4" t="s">
        <v>37</v>
      </c>
      <c r="C9" s="4" t="s">
        <v>117</v>
      </c>
      <c r="D9" s="10" t="s">
        <v>91</v>
      </c>
      <c r="E9" s="4" t="s">
        <v>78</v>
      </c>
      <c r="F9" s="4" t="s">
        <v>38</v>
      </c>
      <c r="G9" s="4">
        <v>7</v>
      </c>
      <c r="H9" s="4">
        <v>78</v>
      </c>
      <c r="I9" s="6">
        <v>1.8</v>
      </c>
      <c r="J9" s="8">
        <f t="shared" si="0"/>
        <v>70</v>
      </c>
      <c r="K9" s="8">
        <v>50</v>
      </c>
      <c r="L9" s="8">
        <f t="shared" si="1"/>
        <v>260.39999999999998</v>
      </c>
    </row>
    <row r="10" spans="1:12">
      <c r="A10" s="4">
        <v>7</v>
      </c>
      <c r="B10" s="4" t="s">
        <v>39</v>
      </c>
      <c r="C10" s="4" t="s">
        <v>118</v>
      </c>
      <c r="D10" s="10" t="s">
        <v>91</v>
      </c>
      <c r="E10" s="4" t="s">
        <v>67</v>
      </c>
      <c r="F10" s="4" t="s">
        <v>40</v>
      </c>
      <c r="G10" s="4">
        <v>17</v>
      </c>
      <c r="H10" s="4">
        <v>209</v>
      </c>
      <c r="I10" s="6">
        <v>2</v>
      </c>
      <c r="J10" s="8">
        <f t="shared" si="0"/>
        <v>170</v>
      </c>
      <c r="K10" s="8">
        <v>50</v>
      </c>
      <c r="L10" s="8">
        <f t="shared" si="1"/>
        <v>638</v>
      </c>
    </row>
    <row r="11" spans="1:12">
      <c r="A11" s="4">
        <v>8</v>
      </c>
      <c r="B11" s="4" t="s">
        <v>41</v>
      </c>
      <c r="C11" s="4" t="s">
        <v>119</v>
      </c>
      <c r="D11" s="10" t="s">
        <v>91</v>
      </c>
      <c r="E11" s="4" t="s">
        <v>79</v>
      </c>
      <c r="F11" s="4" t="s">
        <v>42</v>
      </c>
      <c r="G11" s="4">
        <v>39</v>
      </c>
      <c r="H11" s="4">
        <v>269</v>
      </c>
      <c r="I11" s="6">
        <v>2.5</v>
      </c>
      <c r="J11" s="8">
        <f t="shared" si="0"/>
        <v>390</v>
      </c>
      <c r="K11" s="8">
        <v>50</v>
      </c>
      <c r="L11" s="8">
        <f t="shared" si="1"/>
        <v>1112.5</v>
      </c>
    </row>
    <row r="12" spans="1:12">
      <c r="A12" s="4">
        <v>9</v>
      </c>
      <c r="B12" s="4" t="s">
        <v>43</v>
      </c>
      <c r="C12" s="4" t="s">
        <v>120</v>
      </c>
      <c r="D12" s="10" t="s">
        <v>91</v>
      </c>
      <c r="E12" s="4" t="s">
        <v>80</v>
      </c>
      <c r="F12" s="4" t="s">
        <v>44</v>
      </c>
      <c r="G12" s="4">
        <v>8</v>
      </c>
      <c r="H12" s="4">
        <v>38</v>
      </c>
      <c r="I12" s="6">
        <v>2</v>
      </c>
      <c r="J12" s="8">
        <f t="shared" si="0"/>
        <v>80</v>
      </c>
      <c r="K12" s="8">
        <v>50</v>
      </c>
      <c r="L12" s="8">
        <f t="shared" si="1"/>
        <v>206</v>
      </c>
    </row>
    <row r="13" spans="1:12">
      <c r="A13" s="4">
        <v>10</v>
      </c>
      <c r="B13" s="4" t="s">
        <v>43</v>
      </c>
      <c r="C13" s="4" t="s">
        <v>121</v>
      </c>
      <c r="D13" s="10" t="s">
        <v>91</v>
      </c>
      <c r="E13" s="4" t="s">
        <v>81</v>
      </c>
      <c r="F13" s="4" t="s">
        <v>45</v>
      </c>
      <c r="G13" s="4">
        <v>6</v>
      </c>
      <c r="H13" s="4">
        <v>78</v>
      </c>
      <c r="I13" s="6">
        <v>2.5</v>
      </c>
      <c r="J13" s="8">
        <f t="shared" si="0"/>
        <v>60</v>
      </c>
      <c r="K13" s="8">
        <v>50</v>
      </c>
      <c r="L13" s="8">
        <f t="shared" si="1"/>
        <v>305</v>
      </c>
    </row>
    <row r="14" spans="1:12">
      <c r="A14" s="4">
        <v>11</v>
      </c>
      <c r="B14" s="4" t="s">
        <v>43</v>
      </c>
      <c r="C14" s="4" t="s">
        <v>122</v>
      </c>
      <c r="D14" s="10" t="s">
        <v>91</v>
      </c>
      <c r="E14" s="4" t="s">
        <v>80</v>
      </c>
      <c r="F14" s="4" t="s">
        <v>46</v>
      </c>
      <c r="G14" s="4">
        <v>8</v>
      </c>
      <c r="H14" s="4">
        <v>81</v>
      </c>
      <c r="I14" s="6">
        <v>2</v>
      </c>
      <c r="J14" s="8">
        <f t="shared" si="0"/>
        <v>80</v>
      </c>
      <c r="K14" s="8">
        <v>50</v>
      </c>
      <c r="L14" s="8">
        <f t="shared" si="1"/>
        <v>292</v>
      </c>
    </row>
    <row r="15" spans="1:12">
      <c r="A15" s="4">
        <v>12</v>
      </c>
      <c r="B15" s="4" t="s">
        <v>47</v>
      </c>
      <c r="C15" s="4" t="s">
        <v>123</v>
      </c>
      <c r="D15" s="10" t="s">
        <v>91</v>
      </c>
      <c r="E15" s="4" t="s">
        <v>82</v>
      </c>
      <c r="F15" s="4" t="s">
        <v>48</v>
      </c>
      <c r="G15" s="4">
        <v>5</v>
      </c>
      <c r="H15" s="4">
        <v>51</v>
      </c>
      <c r="I15" s="6">
        <v>3</v>
      </c>
      <c r="J15" s="8">
        <f t="shared" si="0"/>
        <v>50</v>
      </c>
      <c r="K15" s="8">
        <v>50</v>
      </c>
      <c r="L15" s="8">
        <f t="shared" si="1"/>
        <v>253</v>
      </c>
    </row>
    <row r="16" spans="1:12">
      <c r="A16" s="4">
        <v>13</v>
      </c>
      <c r="B16" s="4" t="s">
        <v>27</v>
      </c>
      <c r="C16" s="4" t="s">
        <v>111</v>
      </c>
      <c r="D16" s="10" t="s">
        <v>91</v>
      </c>
      <c r="E16" s="4" t="s">
        <v>75</v>
      </c>
      <c r="F16" s="4" t="s">
        <v>28</v>
      </c>
      <c r="G16" s="4">
        <v>5</v>
      </c>
      <c r="H16" s="4">
        <v>33</v>
      </c>
      <c r="I16" s="6">
        <v>1.9</v>
      </c>
      <c r="J16" s="8">
        <f t="shared" si="0"/>
        <v>50</v>
      </c>
      <c r="K16" s="8">
        <v>50</v>
      </c>
      <c r="L16" s="8">
        <f t="shared" si="1"/>
        <v>162.69999999999999</v>
      </c>
    </row>
    <row r="17" spans="1:12">
      <c r="A17" s="4">
        <v>14</v>
      </c>
      <c r="B17" s="4" t="s">
        <v>27</v>
      </c>
      <c r="C17" s="4" t="s">
        <v>124</v>
      </c>
      <c r="D17" s="10" t="s">
        <v>91</v>
      </c>
      <c r="E17" s="4" t="s">
        <v>83</v>
      </c>
      <c r="F17" s="4" t="s">
        <v>49</v>
      </c>
      <c r="G17" s="4">
        <v>4</v>
      </c>
      <c r="H17" s="4">
        <v>22</v>
      </c>
      <c r="I17" s="6">
        <v>1.75</v>
      </c>
      <c r="J17" s="8">
        <f t="shared" si="0"/>
        <v>40</v>
      </c>
      <c r="K17" s="8">
        <v>50</v>
      </c>
      <c r="L17" s="8">
        <f t="shared" si="1"/>
        <v>128.5</v>
      </c>
    </row>
    <row r="18" spans="1:12">
      <c r="A18" s="4">
        <v>15</v>
      </c>
      <c r="B18" s="4" t="s">
        <v>27</v>
      </c>
      <c r="C18" s="4" t="s">
        <v>125</v>
      </c>
      <c r="D18" s="10" t="s">
        <v>91</v>
      </c>
      <c r="E18" s="4" t="s">
        <v>63</v>
      </c>
      <c r="F18" s="4" t="s">
        <v>50</v>
      </c>
      <c r="G18" s="4">
        <v>14</v>
      </c>
      <c r="H18" s="4">
        <v>152</v>
      </c>
      <c r="I18" s="6">
        <v>2</v>
      </c>
      <c r="J18" s="8">
        <f t="shared" si="0"/>
        <v>140</v>
      </c>
      <c r="K18" s="8">
        <v>50</v>
      </c>
      <c r="L18" s="8">
        <f t="shared" si="1"/>
        <v>494</v>
      </c>
    </row>
    <row r="19" spans="1:12">
      <c r="A19" s="4">
        <v>16</v>
      </c>
      <c r="B19" s="4" t="s">
        <v>27</v>
      </c>
      <c r="C19" s="4" t="s">
        <v>126</v>
      </c>
      <c r="D19" s="10" t="s">
        <v>91</v>
      </c>
      <c r="E19" s="4" t="s">
        <v>83</v>
      </c>
      <c r="F19" s="4" t="s">
        <v>51</v>
      </c>
      <c r="G19" s="4">
        <v>5</v>
      </c>
      <c r="H19" s="4">
        <v>31</v>
      </c>
      <c r="I19" s="6">
        <v>1.75</v>
      </c>
      <c r="J19" s="8">
        <f t="shared" si="0"/>
        <v>50</v>
      </c>
      <c r="K19" s="8">
        <v>50</v>
      </c>
      <c r="L19" s="8">
        <f t="shared" si="1"/>
        <v>154.25</v>
      </c>
    </row>
    <row r="20" spans="1:12">
      <c r="A20" s="4">
        <v>17</v>
      </c>
      <c r="B20" s="4" t="s">
        <v>27</v>
      </c>
      <c r="C20" s="4" t="s">
        <v>127</v>
      </c>
      <c r="D20" s="10" t="s">
        <v>91</v>
      </c>
      <c r="E20" s="10" t="s">
        <v>138</v>
      </c>
      <c r="F20" s="4" t="s">
        <v>52</v>
      </c>
      <c r="G20" s="4">
        <v>3</v>
      </c>
      <c r="H20" s="4">
        <v>21</v>
      </c>
      <c r="I20" s="6">
        <v>1.6</v>
      </c>
      <c r="J20" s="8">
        <f t="shared" si="0"/>
        <v>30</v>
      </c>
      <c r="K20" s="8">
        <v>50</v>
      </c>
      <c r="L20" s="8">
        <f t="shared" si="1"/>
        <v>113.6</v>
      </c>
    </row>
    <row r="21" spans="1:12">
      <c r="A21" s="4">
        <v>18</v>
      </c>
      <c r="B21" s="4" t="s">
        <v>27</v>
      </c>
      <c r="C21" s="4" t="s">
        <v>129</v>
      </c>
      <c r="D21" s="10" t="s">
        <v>91</v>
      </c>
      <c r="E21" s="4" t="s">
        <v>85</v>
      </c>
      <c r="F21" s="4" t="s">
        <v>54</v>
      </c>
      <c r="G21" s="4">
        <v>5</v>
      </c>
      <c r="H21" s="4">
        <v>31</v>
      </c>
      <c r="I21" s="6">
        <v>1.5</v>
      </c>
      <c r="J21" s="8">
        <f t="shared" si="0"/>
        <v>50</v>
      </c>
      <c r="K21" s="8">
        <v>50</v>
      </c>
      <c r="L21" s="8">
        <f t="shared" si="1"/>
        <v>146.5</v>
      </c>
    </row>
    <row r="22" spans="1:12">
      <c r="A22" s="4">
        <v>19</v>
      </c>
      <c r="B22" s="4" t="s">
        <v>29</v>
      </c>
      <c r="C22" s="4" t="s">
        <v>112</v>
      </c>
      <c r="D22" s="10" t="s">
        <v>91</v>
      </c>
      <c r="E22" s="4" t="s">
        <v>76</v>
      </c>
      <c r="F22" s="4" t="s">
        <v>30</v>
      </c>
      <c r="G22" s="4">
        <v>15</v>
      </c>
      <c r="H22" s="4">
        <v>161</v>
      </c>
      <c r="I22" s="6">
        <v>2</v>
      </c>
      <c r="J22" s="8">
        <f t="shared" si="0"/>
        <v>150</v>
      </c>
      <c r="K22" s="8">
        <v>50</v>
      </c>
      <c r="L22" s="8">
        <f t="shared" si="1"/>
        <v>522</v>
      </c>
    </row>
    <row r="23" spans="1:12">
      <c r="A23" s="4">
        <v>20</v>
      </c>
      <c r="B23" s="4" t="s">
        <v>29</v>
      </c>
      <c r="C23" s="4" t="s">
        <v>128</v>
      </c>
      <c r="D23" s="10" t="s">
        <v>91</v>
      </c>
      <c r="E23" s="4" t="s">
        <v>84</v>
      </c>
      <c r="F23" s="4" t="s">
        <v>53</v>
      </c>
      <c r="G23" s="4">
        <v>14</v>
      </c>
      <c r="H23" s="4">
        <v>101</v>
      </c>
      <c r="I23" s="6">
        <v>2.5</v>
      </c>
      <c r="J23" s="8">
        <f t="shared" si="0"/>
        <v>140</v>
      </c>
      <c r="K23" s="8">
        <v>50</v>
      </c>
      <c r="L23" s="8">
        <f t="shared" si="1"/>
        <v>442.5</v>
      </c>
    </row>
    <row r="24" spans="1:12">
      <c r="A24" s="4">
        <v>21</v>
      </c>
      <c r="B24" s="4" t="s">
        <v>4</v>
      </c>
      <c r="C24" s="4" t="s">
        <v>93</v>
      </c>
      <c r="D24" s="10" t="s">
        <v>91</v>
      </c>
      <c r="E24" s="4" t="s">
        <v>61</v>
      </c>
      <c r="F24" s="4" t="s">
        <v>5</v>
      </c>
      <c r="G24" s="4">
        <v>15</v>
      </c>
      <c r="H24" s="4">
        <v>132</v>
      </c>
      <c r="I24" s="6">
        <v>4.5</v>
      </c>
      <c r="J24" s="8">
        <f t="shared" si="0"/>
        <v>150</v>
      </c>
      <c r="K24" s="8">
        <v>50</v>
      </c>
      <c r="L24" s="8">
        <f t="shared" si="1"/>
        <v>794</v>
      </c>
    </row>
    <row r="25" spans="1:12">
      <c r="A25" s="4">
        <v>22</v>
      </c>
      <c r="B25" s="4" t="s">
        <v>4</v>
      </c>
      <c r="C25" s="4" t="s">
        <v>94</v>
      </c>
      <c r="D25" s="10" t="s">
        <v>91</v>
      </c>
      <c r="E25" s="4" t="s">
        <v>62</v>
      </c>
      <c r="F25" s="4" t="s">
        <v>6</v>
      </c>
      <c r="G25" s="4">
        <v>8</v>
      </c>
      <c r="H25" s="4">
        <v>83</v>
      </c>
      <c r="I25" s="6">
        <v>3.5</v>
      </c>
      <c r="J25" s="8">
        <f t="shared" si="0"/>
        <v>80</v>
      </c>
      <c r="K25" s="8">
        <v>50</v>
      </c>
      <c r="L25" s="8">
        <f t="shared" si="1"/>
        <v>420.5</v>
      </c>
    </row>
    <row r="26" spans="1:12">
      <c r="A26" s="4">
        <v>23</v>
      </c>
      <c r="B26" s="4" t="s">
        <v>4</v>
      </c>
      <c r="C26" s="4" t="s">
        <v>100</v>
      </c>
      <c r="D26" s="10" t="s">
        <v>91</v>
      </c>
      <c r="E26" s="4" t="s">
        <v>68</v>
      </c>
      <c r="F26" s="4" t="s">
        <v>14</v>
      </c>
      <c r="G26" s="4">
        <v>6</v>
      </c>
      <c r="H26" s="4">
        <v>49</v>
      </c>
      <c r="I26" s="6">
        <v>3</v>
      </c>
      <c r="J26" s="8">
        <f t="shared" si="0"/>
        <v>60</v>
      </c>
      <c r="K26" s="8">
        <v>50</v>
      </c>
      <c r="L26" s="8">
        <f t="shared" si="1"/>
        <v>257</v>
      </c>
    </row>
    <row r="27" spans="1:12">
      <c r="A27" s="4">
        <v>24</v>
      </c>
      <c r="B27" s="4" t="s">
        <v>4</v>
      </c>
      <c r="C27" s="4" t="s">
        <v>110</v>
      </c>
      <c r="D27" s="10" t="s">
        <v>91</v>
      </c>
      <c r="E27" s="4" t="s">
        <v>68</v>
      </c>
      <c r="F27" s="4" t="s">
        <v>26</v>
      </c>
      <c r="G27" s="4">
        <v>14</v>
      </c>
      <c r="H27" s="4">
        <v>121</v>
      </c>
      <c r="I27" s="6">
        <v>3</v>
      </c>
      <c r="J27" s="8">
        <f t="shared" si="0"/>
        <v>140</v>
      </c>
      <c r="K27" s="8">
        <v>50</v>
      </c>
      <c r="L27" s="8">
        <f t="shared" si="1"/>
        <v>553</v>
      </c>
    </row>
    <row r="28" spans="1:12">
      <c r="A28" s="4">
        <v>25</v>
      </c>
      <c r="B28" s="4" t="s">
        <v>7</v>
      </c>
      <c r="C28" s="4" t="s">
        <v>95</v>
      </c>
      <c r="D28" s="10" t="s">
        <v>91</v>
      </c>
      <c r="E28" s="4" t="s">
        <v>63</v>
      </c>
      <c r="F28" s="4" t="s">
        <v>8</v>
      </c>
      <c r="G28" s="4">
        <v>16</v>
      </c>
      <c r="H28" s="4">
        <v>187</v>
      </c>
      <c r="I28" s="6">
        <v>2</v>
      </c>
      <c r="J28" s="8">
        <f t="shared" si="0"/>
        <v>160</v>
      </c>
      <c r="K28" s="8">
        <v>50</v>
      </c>
      <c r="L28" s="8">
        <f t="shared" si="1"/>
        <v>584</v>
      </c>
    </row>
    <row r="29" spans="1:12">
      <c r="A29" s="4">
        <v>26</v>
      </c>
      <c r="B29" s="4" t="s">
        <v>15</v>
      </c>
      <c r="C29" s="4" t="s">
        <v>101</v>
      </c>
      <c r="D29" s="10" t="s">
        <v>91</v>
      </c>
      <c r="E29" s="4" t="s">
        <v>69</v>
      </c>
      <c r="F29" s="4" t="s">
        <v>16</v>
      </c>
      <c r="G29" s="4">
        <v>10</v>
      </c>
      <c r="H29" s="4">
        <v>66</v>
      </c>
      <c r="I29" s="6">
        <v>3</v>
      </c>
      <c r="J29" s="8">
        <f t="shared" si="0"/>
        <v>100</v>
      </c>
      <c r="K29" s="8">
        <v>50</v>
      </c>
      <c r="L29" s="8">
        <f t="shared" si="1"/>
        <v>348</v>
      </c>
    </row>
    <row r="30" spans="1:12">
      <c r="A30" s="4">
        <v>27</v>
      </c>
      <c r="B30" s="4" t="s">
        <v>9</v>
      </c>
      <c r="C30" s="4" t="s">
        <v>96</v>
      </c>
      <c r="D30" s="10" t="s">
        <v>91</v>
      </c>
      <c r="E30" s="4" t="s">
        <v>64</v>
      </c>
      <c r="F30" s="4" t="s">
        <v>10</v>
      </c>
      <c r="G30" s="4">
        <v>6</v>
      </c>
      <c r="H30" s="4">
        <v>36</v>
      </c>
      <c r="I30" s="6">
        <v>2</v>
      </c>
      <c r="J30" s="8">
        <f t="shared" si="0"/>
        <v>60</v>
      </c>
      <c r="K30" s="8">
        <v>50</v>
      </c>
      <c r="L30" s="8">
        <f t="shared" si="1"/>
        <v>182</v>
      </c>
    </row>
    <row r="31" spans="1:12">
      <c r="A31" s="4">
        <v>28</v>
      </c>
      <c r="B31" s="4" t="s">
        <v>9</v>
      </c>
      <c r="C31" s="4" t="s">
        <v>97</v>
      </c>
      <c r="D31" s="10" t="s">
        <v>91</v>
      </c>
      <c r="E31" s="4" t="s">
        <v>65</v>
      </c>
      <c r="F31" s="4" t="s">
        <v>11</v>
      </c>
      <c r="G31" s="4">
        <v>7</v>
      </c>
      <c r="H31" s="4">
        <v>63</v>
      </c>
      <c r="I31" s="6">
        <v>1.75</v>
      </c>
      <c r="J31" s="8">
        <f t="shared" si="0"/>
        <v>70</v>
      </c>
      <c r="K31" s="8">
        <v>50</v>
      </c>
      <c r="L31" s="8">
        <f t="shared" si="1"/>
        <v>230.25</v>
      </c>
    </row>
    <row r="32" spans="1:12">
      <c r="A32" s="4">
        <v>29</v>
      </c>
      <c r="B32" s="4" t="s">
        <v>9</v>
      </c>
      <c r="C32" s="4" t="s">
        <v>98</v>
      </c>
      <c r="D32" s="10" t="s">
        <v>91</v>
      </c>
      <c r="E32" s="4" t="s">
        <v>66</v>
      </c>
      <c r="F32" s="4" t="s">
        <v>12</v>
      </c>
      <c r="G32" s="4">
        <v>7</v>
      </c>
      <c r="H32" s="4">
        <v>71</v>
      </c>
      <c r="I32" s="6">
        <v>2</v>
      </c>
      <c r="J32" s="8">
        <f t="shared" si="0"/>
        <v>70</v>
      </c>
      <c r="K32" s="8">
        <v>50</v>
      </c>
      <c r="L32" s="8">
        <f t="shared" si="1"/>
        <v>262</v>
      </c>
    </row>
    <row r="33" spans="1:12">
      <c r="A33" s="4">
        <v>30</v>
      </c>
      <c r="B33" s="4" t="s">
        <v>9</v>
      </c>
      <c r="C33" s="4" t="s">
        <v>99</v>
      </c>
      <c r="D33" s="10" t="s">
        <v>91</v>
      </c>
      <c r="E33" s="4" t="s">
        <v>67</v>
      </c>
      <c r="F33" s="4" t="s">
        <v>13</v>
      </c>
      <c r="G33" s="4">
        <v>11</v>
      </c>
      <c r="H33" s="4">
        <v>141</v>
      </c>
      <c r="I33" s="6">
        <v>2</v>
      </c>
      <c r="J33" s="8">
        <f t="shared" si="0"/>
        <v>110</v>
      </c>
      <c r="K33" s="8">
        <v>50</v>
      </c>
      <c r="L33" s="8">
        <f t="shared" si="1"/>
        <v>442</v>
      </c>
    </row>
    <row r="34" spans="1:12">
      <c r="A34" s="4">
        <v>31</v>
      </c>
      <c r="B34" s="4" t="s">
        <v>9</v>
      </c>
      <c r="C34" s="4" t="s">
        <v>109</v>
      </c>
      <c r="D34" s="10" t="s">
        <v>91</v>
      </c>
      <c r="E34" s="4" t="s">
        <v>60</v>
      </c>
      <c r="F34" s="4" t="s">
        <v>25</v>
      </c>
      <c r="G34" s="4">
        <v>20</v>
      </c>
      <c r="H34" s="4">
        <v>232</v>
      </c>
      <c r="I34" s="6">
        <v>2</v>
      </c>
      <c r="J34" s="8">
        <f t="shared" si="0"/>
        <v>200</v>
      </c>
      <c r="K34" s="8">
        <v>50</v>
      </c>
      <c r="L34" s="8">
        <f t="shared" si="1"/>
        <v>714</v>
      </c>
    </row>
    <row r="35" spans="1:12">
      <c r="A35" s="4">
        <v>32</v>
      </c>
      <c r="B35" s="4" t="s">
        <v>17</v>
      </c>
      <c r="C35" s="4" t="s">
        <v>102</v>
      </c>
      <c r="D35" s="10" t="s">
        <v>91</v>
      </c>
      <c r="E35" s="4" t="s">
        <v>68</v>
      </c>
      <c r="F35" s="4" t="s">
        <v>18</v>
      </c>
      <c r="G35" s="4">
        <v>16</v>
      </c>
      <c r="H35" s="4">
        <v>181</v>
      </c>
      <c r="I35" s="6">
        <v>3</v>
      </c>
      <c r="J35" s="8">
        <f t="shared" si="0"/>
        <v>160</v>
      </c>
      <c r="K35" s="8">
        <v>50</v>
      </c>
      <c r="L35" s="8">
        <f t="shared" si="1"/>
        <v>753</v>
      </c>
    </row>
    <row r="36" spans="1:12">
      <c r="A36" s="4">
        <v>33</v>
      </c>
      <c r="B36" s="4" t="s">
        <v>17</v>
      </c>
      <c r="C36" s="4" t="s">
        <v>103</v>
      </c>
      <c r="D36" s="10" t="s">
        <v>91</v>
      </c>
      <c r="E36" s="4" t="s">
        <v>70</v>
      </c>
      <c r="F36" s="4" t="s">
        <v>19</v>
      </c>
      <c r="G36" s="4">
        <v>6</v>
      </c>
      <c r="H36" s="4">
        <v>56</v>
      </c>
      <c r="I36" s="6">
        <v>3</v>
      </c>
      <c r="J36" s="8">
        <f t="shared" si="0"/>
        <v>60</v>
      </c>
      <c r="K36" s="8">
        <v>50</v>
      </c>
      <c r="L36" s="8">
        <f t="shared" si="1"/>
        <v>278</v>
      </c>
    </row>
    <row r="37" spans="1:12">
      <c r="A37" s="4">
        <v>34</v>
      </c>
      <c r="B37" s="4" t="s">
        <v>17</v>
      </c>
      <c r="C37" s="4" t="s">
        <v>104</v>
      </c>
      <c r="D37" s="10" t="s">
        <v>91</v>
      </c>
      <c r="E37" s="4" t="s">
        <v>71</v>
      </c>
      <c r="F37" s="4" t="s">
        <v>20</v>
      </c>
      <c r="G37" s="4">
        <v>12</v>
      </c>
      <c r="H37" s="4">
        <v>76</v>
      </c>
      <c r="I37" s="6">
        <v>4.75</v>
      </c>
      <c r="J37" s="8">
        <f t="shared" si="0"/>
        <v>120</v>
      </c>
      <c r="K37" s="8">
        <v>50</v>
      </c>
      <c r="L37" s="8">
        <f t="shared" si="1"/>
        <v>531</v>
      </c>
    </row>
    <row r="38" spans="1:12">
      <c r="A38" s="4">
        <v>35</v>
      </c>
      <c r="B38" s="4" t="s">
        <v>17</v>
      </c>
      <c r="C38" s="4" t="s">
        <v>105</v>
      </c>
      <c r="D38" s="10" t="s">
        <v>91</v>
      </c>
      <c r="E38" s="4" t="s">
        <v>72</v>
      </c>
      <c r="F38" s="4" t="s">
        <v>21</v>
      </c>
      <c r="G38" s="4">
        <v>13</v>
      </c>
      <c r="H38" s="4">
        <v>103</v>
      </c>
      <c r="I38" s="6">
        <v>3</v>
      </c>
      <c r="J38" s="8">
        <f t="shared" si="0"/>
        <v>130</v>
      </c>
      <c r="K38" s="8">
        <v>50</v>
      </c>
      <c r="L38" s="8">
        <f t="shared" si="1"/>
        <v>489</v>
      </c>
    </row>
    <row r="39" spans="1:12">
      <c r="A39" s="4">
        <v>36</v>
      </c>
      <c r="B39" s="4" t="s">
        <v>17</v>
      </c>
      <c r="C39" s="4" t="s">
        <v>106</v>
      </c>
      <c r="D39" s="10" t="s">
        <v>91</v>
      </c>
      <c r="E39" s="4" t="s">
        <v>73</v>
      </c>
      <c r="F39" s="4" t="s">
        <v>22</v>
      </c>
      <c r="G39" s="4">
        <v>10</v>
      </c>
      <c r="H39" s="4">
        <v>97</v>
      </c>
      <c r="I39" s="6">
        <v>3.25</v>
      </c>
      <c r="J39" s="8">
        <f t="shared" si="0"/>
        <v>100</v>
      </c>
      <c r="K39" s="8">
        <v>50</v>
      </c>
      <c r="L39" s="8">
        <f t="shared" si="1"/>
        <v>465.25</v>
      </c>
    </row>
    <row r="40" spans="1:12">
      <c r="A40" s="4">
        <v>37</v>
      </c>
      <c r="B40" s="4" t="s">
        <v>17</v>
      </c>
      <c r="C40" s="4" t="s">
        <v>107</v>
      </c>
      <c r="D40" s="10" t="s">
        <v>91</v>
      </c>
      <c r="E40" s="4" t="s">
        <v>60</v>
      </c>
      <c r="F40" s="4" t="s">
        <v>23</v>
      </c>
      <c r="G40" s="4">
        <v>5</v>
      </c>
      <c r="H40" s="4">
        <v>61</v>
      </c>
      <c r="I40" s="6">
        <v>2</v>
      </c>
      <c r="J40" s="8">
        <f t="shared" si="0"/>
        <v>50</v>
      </c>
      <c r="K40" s="8">
        <v>50</v>
      </c>
      <c r="L40" s="8">
        <f t="shared" si="1"/>
        <v>222</v>
      </c>
    </row>
    <row r="41" spans="1:12">
      <c r="A41" s="4">
        <v>38</v>
      </c>
      <c r="B41" s="4" t="s">
        <v>17</v>
      </c>
      <c r="C41" s="4" t="s">
        <v>108</v>
      </c>
      <c r="D41" s="10" t="s">
        <v>91</v>
      </c>
      <c r="E41" s="4" t="s">
        <v>74</v>
      </c>
      <c r="F41" s="4" t="s">
        <v>24</v>
      </c>
      <c r="G41" s="4">
        <v>8</v>
      </c>
      <c r="H41" s="4">
        <v>89</v>
      </c>
      <c r="I41" s="6">
        <v>2.5</v>
      </c>
      <c r="J41" s="8">
        <f t="shared" si="0"/>
        <v>80</v>
      </c>
      <c r="K41" s="8">
        <v>50</v>
      </c>
      <c r="L41" s="8">
        <f t="shared" si="1"/>
        <v>352.5</v>
      </c>
    </row>
    <row r="42" spans="1:12">
      <c r="A42" s="4">
        <v>39</v>
      </c>
      <c r="B42" s="4" t="s">
        <v>55</v>
      </c>
      <c r="C42" s="4" t="s">
        <v>130</v>
      </c>
      <c r="D42" s="10" t="s">
        <v>91</v>
      </c>
      <c r="E42" s="4" t="s">
        <v>82</v>
      </c>
      <c r="F42" s="4" t="s">
        <v>56</v>
      </c>
      <c r="G42" s="4">
        <v>5</v>
      </c>
      <c r="H42" s="4">
        <v>78</v>
      </c>
      <c r="I42" s="6">
        <v>3</v>
      </c>
      <c r="J42" s="8">
        <f t="shared" si="0"/>
        <v>50</v>
      </c>
      <c r="K42" s="8">
        <v>50</v>
      </c>
      <c r="L42" s="8">
        <f t="shared" si="1"/>
        <v>334</v>
      </c>
    </row>
    <row r="43" spans="1:12">
      <c r="A43" s="4">
        <v>40</v>
      </c>
      <c r="B43" s="4" t="s">
        <v>55</v>
      </c>
      <c r="C43" s="4" t="s">
        <v>131</v>
      </c>
      <c r="D43" s="10" t="s">
        <v>91</v>
      </c>
      <c r="E43" s="4" t="s">
        <v>82</v>
      </c>
      <c r="F43" s="4" t="s">
        <v>57</v>
      </c>
      <c r="G43" s="4">
        <v>24</v>
      </c>
      <c r="H43" s="4">
        <v>261</v>
      </c>
      <c r="I43" s="6">
        <v>3</v>
      </c>
      <c r="J43" s="8">
        <f t="shared" si="0"/>
        <v>240</v>
      </c>
      <c r="K43" s="8">
        <v>50</v>
      </c>
      <c r="L43" s="8">
        <f t="shared" si="1"/>
        <v>1073</v>
      </c>
    </row>
    <row r="44" spans="1:12" s="3" customFormat="1">
      <c r="A44" s="11" t="s">
        <v>139</v>
      </c>
      <c r="B44" s="12"/>
      <c r="C44" s="12"/>
      <c r="D44" s="12"/>
      <c r="E44" s="12"/>
      <c r="F44" s="12"/>
      <c r="G44" s="12"/>
      <c r="H44" s="12"/>
      <c r="I44" s="13"/>
      <c r="J44" s="13"/>
      <c r="K44" s="14"/>
      <c r="L44" s="7">
        <f>ROUND(SUM(L4:L43),0)</f>
        <v>16217</v>
      </c>
    </row>
    <row r="45" spans="1:12" s="3" customFormat="1" ht="30" customHeight="1">
      <c r="A45" s="15" t="s">
        <v>58</v>
      </c>
      <c r="B45" s="15"/>
      <c r="C45" s="15"/>
      <c r="D45" s="15"/>
      <c r="E45" s="15"/>
      <c r="F45" s="15"/>
      <c r="G45" s="15"/>
      <c r="H45" s="15"/>
      <c r="I45" s="16"/>
      <c r="J45" s="16"/>
      <c r="K45" s="16"/>
      <c r="L45" s="16"/>
    </row>
    <row r="46" spans="1:12" s="3" customFormat="1" ht="30" customHeight="1">
      <c r="A46" s="15" t="s">
        <v>59</v>
      </c>
      <c r="B46" s="15"/>
      <c r="C46" s="15"/>
      <c r="D46" s="15"/>
      <c r="E46" s="15"/>
      <c r="F46" s="15"/>
      <c r="G46" s="15"/>
      <c r="H46" s="15"/>
      <c r="I46" s="16"/>
      <c r="J46" s="16"/>
      <c r="K46" s="16"/>
      <c r="L46" s="16"/>
    </row>
  </sheetData>
  <sortState ref="B4:M43">
    <sortCondition ref="B4"/>
  </sortState>
  <mergeCells count="7">
    <mergeCell ref="A44:K44"/>
    <mergeCell ref="A45:L45"/>
    <mergeCell ref="A46:L46"/>
    <mergeCell ref="I1:L1"/>
    <mergeCell ref="I2:L2"/>
    <mergeCell ref="A2:H2"/>
    <mergeCell ref="A1:H1"/>
  </mergeCells>
  <pageMargins left="0.28999999999999998" right="0.34" top="0.21" bottom="0.16" header="0.19" footer="0.1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2024-02-12T04:29:37Z</cp:lastPrinted>
  <dcterms:created xsi:type="dcterms:W3CDTF">2024-02-10T06:22:08Z</dcterms:created>
  <dcterms:modified xsi:type="dcterms:W3CDTF">2024-02-12T04:29:41Z</dcterms:modified>
</cp:coreProperties>
</file>