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Invoice!$H$1:$H$30</definedName>
  </definedNames>
  <calcPr calcId="124519"/>
</workbook>
</file>

<file path=xl/calcChain.xml><?xml version="1.0" encoding="utf-8"?>
<calcChain xmlns="http://schemas.openxmlformats.org/spreadsheetml/2006/main">
  <c r="J2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H23"/>
  <c r="H17"/>
  <c r="H15"/>
  <c r="H14"/>
  <c r="H9"/>
  <c r="H5"/>
  <c r="H6" l="1"/>
  <c r="H7"/>
  <c r="H8"/>
  <c r="H10"/>
  <c r="H11"/>
  <c r="H12"/>
  <c r="H13"/>
  <c r="H16"/>
  <c r="H18"/>
  <c r="H19"/>
  <c r="H20"/>
  <c r="H21"/>
  <c r="H22"/>
  <c r="H24"/>
  <c r="H25"/>
  <c r="H26"/>
  <c r="H27"/>
  <c r="H4"/>
</calcChain>
</file>

<file path=xl/sharedStrings.xml><?xml version="1.0" encoding="utf-8"?>
<sst xmlns="http://schemas.openxmlformats.org/spreadsheetml/2006/main" count="136" uniqueCount="98">
  <si>
    <t>INVOICE
PRAGATI LOGISTICS,SAMANTA SAHI KHUNTIA LANE,8984191006
GST No:21AGHPB9356M1Z9</t>
  </si>
  <si>
    <t>Date</t>
  </si>
  <si>
    <t>Amount</t>
  </si>
  <si>
    <t>02/2/2024</t>
  </si>
  <si>
    <t>1814</t>
  </si>
  <si>
    <t>29/2/2024</t>
  </si>
  <si>
    <t>1994</t>
  </si>
  <si>
    <t>1999</t>
  </si>
  <si>
    <t>28/2/2024</t>
  </si>
  <si>
    <t>1968</t>
  </si>
  <si>
    <t>1961</t>
  </si>
  <si>
    <t>1970</t>
  </si>
  <si>
    <t>1973</t>
  </si>
  <si>
    <t>24/2/2024</t>
  </si>
  <si>
    <t>1955</t>
  </si>
  <si>
    <t>22/2/2024</t>
  </si>
  <si>
    <t>1951</t>
  </si>
  <si>
    <t>1940</t>
  </si>
  <si>
    <t>1982</t>
  </si>
  <si>
    <t>19/2/2024</t>
  </si>
  <si>
    <t>1923</t>
  </si>
  <si>
    <t>15/2/2024</t>
  </si>
  <si>
    <t>1907</t>
  </si>
  <si>
    <t>08/2/2024</t>
  </si>
  <si>
    <t>1873</t>
  </si>
  <si>
    <t>06/2/2024</t>
  </si>
  <si>
    <t>1867</t>
  </si>
  <si>
    <t>1865</t>
  </si>
  <si>
    <t>1862</t>
  </si>
  <si>
    <t>04/2/2024</t>
  </si>
  <si>
    <t>1852</t>
  </si>
  <si>
    <t>1856</t>
  </si>
  <si>
    <t>03/2/2024</t>
  </si>
  <si>
    <t>1842</t>
  </si>
  <si>
    <t>1823</t>
  </si>
  <si>
    <t>17/2/2024</t>
  </si>
  <si>
    <t>1919</t>
  </si>
  <si>
    <t>1992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</si>
  <si>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</si>
  <si>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</si>
  <si>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1859</t>
  </si>
  <si>
    <t>SL</t>
  </si>
  <si>
    <t xml:space="preserve">LR No </t>
  </si>
  <si>
    <t>FROM</t>
  </si>
  <si>
    <t>TO</t>
  </si>
  <si>
    <t>INV NO</t>
  </si>
  <si>
    <t>CASE</t>
  </si>
  <si>
    <t>RATE</t>
  </si>
  <si>
    <t>LR</t>
  </si>
  <si>
    <t>PL/BH/13916</t>
  </si>
  <si>
    <t>PL/BH/15252</t>
  </si>
  <si>
    <t>PL/BH/15251</t>
  </si>
  <si>
    <t>PL/BH/15146</t>
  </si>
  <si>
    <t>PL/BH/15145</t>
  </si>
  <si>
    <t>PL/BH/15144</t>
  </si>
  <si>
    <t>PL/BH/15143</t>
  </si>
  <si>
    <t>PL/BH/14945</t>
  </si>
  <si>
    <t>PL/BH/14842</t>
  </si>
  <si>
    <t>PL/BH/14830</t>
  </si>
  <si>
    <t>PL/BH/15253</t>
  </si>
  <si>
    <t>PL/BH/14690</t>
  </si>
  <si>
    <t>PL/BH/14544</t>
  </si>
  <si>
    <t>PL/BH/14248</t>
  </si>
  <si>
    <t>PL/BH/14152</t>
  </si>
  <si>
    <t>PL/BH/14151</t>
  </si>
  <si>
    <t>PL/BH/14150</t>
  </si>
  <si>
    <t>PL/BH/14012</t>
  </si>
  <si>
    <t>PL/BH/14011</t>
  </si>
  <si>
    <t>PL/BH/13949</t>
  </si>
  <si>
    <t>PL/BH/13948</t>
  </si>
  <si>
    <t>PL/BH/14646</t>
  </si>
  <si>
    <t>PL/BH/15254</t>
  </si>
  <si>
    <t>PL/BH/14010</t>
  </si>
  <si>
    <t>ANANDAPUR</t>
  </si>
  <si>
    <t>ICHHAPUR</t>
  </si>
  <si>
    <t>BHUBAN</t>
  </si>
  <si>
    <t>NUAPATNA</t>
  </si>
  <si>
    <t>TIKABALI</t>
  </si>
  <si>
    <t>SORO</t>
  </si>
  <si>
    <t>MANGALPUR</t>
  </si>
  <si>
    <t>BISAM CUTTACK</t>
  </si>
  <si>
    <t>NUAPADA</t>
  </si>
  <si>
    <t>FAKIRPADA</t>
  </si>
  <si>
    <t>PURUSOTTAMPUR</t>
  </si>
  <si>
    <t>charinangal jajpur</t>
  </si>
  <si>
    <t>PATNAGARH</t>
  </si>
  <si>
    <t>DASPALLA</t>
  </si>
  <si>
    <t>KHARIAR ROAD</t>
  </si>
  <si>
    <t>CHANDOL</t>
  </si>
  <si>
    <t>BRAHMAGIRI</t>
  </si>
  <si>
    <t>JASIPUR</t>
  </si>
  <si>
    <t>BALIAPAL</t>
  </si>
  <si>
    <t>NIALI</t>
  </si>
  <si>
    <t>BBSR</t>
  </si>
  <si>
    <t>PATASUNDARPUR</t>
  </si>
  <si>
    <t xml:space="preserve">SARADA ENTERPRISES
Address:PLOT NO-790/2195/3203, CUTTACK ROAD, MAHABIR NAGAR, BHUBANESWAR, KHURDA,7854980995
GST No:21AALHP0920M1Z8
</t>
  </si>
  <si>
    <t>(RUPEES NINE THOUSAND EIGHT HUNDRED SEVENTY FOUR ONLY)</t>
  </si>
  <si>
    <t xml:space="preserve">Bill Date:02/29/2024
Bill #:Inv-39895/2023-2024
Total Amount:9874.00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</si>
</sst>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781050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NOVEMBER/SARADA%20ENTERPRISES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DECEMBER/SARADA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PATTAMUNDAI</v>
          </cell>
          <cell r="F4" t="str">
            <v>1221</v>
          </cell>
          <cell r="G4">
            <v>4</v>
          </cell>
          <cell r="H4">
            <v>73</v>
          </cell>
        </row>
        <row r="5">
          <cell r="E5" t="str">
            <v>NUAPATNA</v>
          </cell>
          <cell r="F5" t="str">
            <v>1222</v>
          </cell>
          <cell r="G5">
            <v>10</v>
          </cell>
          <cell r="H5">
            <v>73</v>
          </cell>
        </row>
        <row r="6">
          <cell r="E6" t="str">
            <v>SORO</v>
          </cell>
          <cell r="F6" t="str">
            <v>1251</v>
          </cell>
          <cell r="G6">
            <v>5</v>
          </cell>
          <cell r="H6">
            <v>78</v>
          </cell>
        </row>
        <row r="7">
          <cell r="E7" t="str">
            <v>BHUBAN</v>
          </cell>
          <cell r="F7" t="str">
            <v>1230</v>
          </cell>
          <cell r="G7">
            <v>3</v>
          </cell>
          <cell r="H7">
            <v>75</v>
          </cell>
        </row>
        <row r="8">
          <cell r="E8" t="str">
            <v>FAKIRPADA</v>
          </cell>
          <cell r="F8" t="str">
            <v>1244</v>
          </cell>
          <cell r="G8">
            <v>4</v>
          </cell>
          <cell r="H8">
            <v>68</v>
          </cell>
        </row>
        <row r="9">
          <cell r="E9" t="str">
            <v>PATASUNDARPUR</v>
          </cell>
          <cell r="F9" t="str">
            <v>1246</v>
          </cell>
          <cell r="G9">
            <v>3</v>
          </cell>
          <cell r="H9">
            <v>50</v>
          </cell>
        </row>
        <row r="10">
          <cell r="E10" t="str">
            <v>KHARIAR ROAD</v>
          </cell>
          <cell r="F10" t="str">
            <v>1268</v>
          </cell>
          <cell r="G10">
            <v>3</v>
          </cell>
          <cell r="H10">
            <v>135</v>
          </cell>
        </row>
        <row r="11">
          <cell r="E11" t="str">
            <v>PURUSOTTAMPUR</v>
          </cell>
          <cell r="F11" t="str">
            <v>1294</v>
          </cell>
          <cell r="G11">
            <v>3</v>
          </cell>
          <cell r="H11">
            <v>98</v>
          </cell>
        </row>
        <row r="12">
          <cell r="E12" t="str">
            <v>KAMAKHYANAGAR</v>
          </cell>
          <cell r="F12" t="str">
            <v>1277</v>
          </cell>
          <cell r="G12">
            <v>7</v>
          </cell>
          <cell r="H12">
            <v>68</v>
          </cell>
        </row>
        <row r="13">
          <cell r="E13" t="str">
            <v>KABISURYANAGAR</v>
          </cell>
          <cell r="F13" t="str">
            <v>1262</v>
          </cell>
          <cell r="G13">
            <v>2</v>
          </cell>
          <cell r="H13">
            <v>98</v>
          </cell>
        </row>
        <row r="14">
          <cell r="E14" t="str">
            <v>BRAHMAGIRI</v>
          </cell>
          <cell r="F14" t="str">
            <v>1284</v>
          </cell>
          <cell r="G14">
            <v>4</v>
          </cell>
          <cell r="H14">
            <v>70</v>
          </cell>
        </row>
        <row r="15">
          <cell r="E15" t="str">
            <v>CHANDOL</v>
          </cell>
          <cell r="F15" t="str">
            <v>1273</v>
          </cell>
          <cell r="G15">
            <v>11</v>
          </cell>
          <cell r="H15">
            <v>65</v>
          </cell>
        </row>
        <row r="16">
          <cell r="E16" t="str">
            <v>DASPALLA</v>
          </cell>
          <cell r="F16" t="str">
            <v>1298</v>
          </cell>
          <cell r="G16">
            <v>2</v>
          </cell>
          <cell r="H16">
            <v>73</v>
          </cell>
        </row>
        <row r="17">
          <cell r="E17" t="str">
            <v>ANANDAPUR</v>
          </cell>
          <cell r="F17" t="str">
            <v>1299</v>
          </cell>
          <cell r="G17">
            <v>7</v>
          </cell>
          <cell r="H17">
            <v>68</v>
          </cell>
        </row>
        <row r="18">
          <cell r="E18" t="str">
            <v>PATNAGARH</v>
          </cell>
          <cell r="F18" t="str">
            <v>1315</v>
          </cell>
          <cell r="G18">
            <v>6</v>
          </cell>
          <cell r="H18">
            <v>128</v>
          </cell>
        </row>
        <row r="19">
          <cell r="E19" t="str">
            <v>PATTAMUNDAI</v>
          </cell>
          <cell r="F19" t="str">
            <v>1322</v>
          </cell>
          <cell r="G19">
            <v>5</v>
          </cell>
          <cell r="H19">
            <v>73</v>
          </cell>
        </row>
        <row r="20">
          <cell r="E20" t="str">
            <v>KHARIAR ROAD</v>
          </cell>
          <cell r="F20" t="str">
            <v>1340</v>
          </cell>
          <cell r="G20">
            <v>3</v>
          </cell>
          <cell r="H20">
            <v>135</v>
          </cell>
        </row>
        <row r="21">
          <cell r="E21" t="str">
            <v>BHUBAN</v>
          </cell>
          <cell r="F21" t="str">
            <v>1359</v>
          </cell>
          <cell r="G21">
            <v>2</v>
          </cell>
          <cell r="H21">
            <v>75</v>
          </cell>
        </row>
        <row r="22">
          <cell r="E22" t="str">
            <v>RAHAMA</v>
          </cell>
          <cell r="F22" t="str">
            <v>1362</v>
          </cell>
          <cell r="G22">
            <v>5</v>
          </cell>
          <cell r="H22">
            <v>68</v>
          </cell>
        </row>
        <row r="23">
          <cell r="E23" t="str">
            <v>BISAM CUTTACK</v>
          </cell>
          <cell r="F23" t="str">
            <v>1376</v>
          </cell>
          <cell r="G23">
            <v>5</v>
          </cell>
          <cell r="H23">
            <v>135</v>
          </cell>
        </row>
        <row r="24">
          <cell r="E24" t="str">
            <v>ATHAMALLIK</v>
          </cell>
          <cell r="F24" t="str">
            <v>1367</v>
          </cell>
          <cell r="G24">
            <v>3</v>
          </cell>
          <cell r="H24">
            <v>80</v>
          </cell>
        </row>
        <row r="25">
          <cell r="E25" t="str">
            <v>TIKABALI</v>
          </cell>
          <cell r="F25" t="str">
            <v>1373</v>
          </cell>
          <cell r="G25">
            <v>6</v>
          </cell>
          <cell r="H25">
            <v>143</v>
          </cell>
        </row>
        <row r="26">
          <cell r="E26" t="str">
            <v>SERAGADA</v>
          </cell>
          <cell r="F26" t="str">
            <v>1377</v>
          </cell>
          <cell r="G26">
            <v>4</v>
          </cell>
          <cell r="H26">
            <v>120</v>
          </cell>
        </row>
        <row r="27">
          <cell r="E27" t="str">
            <v>ICHHAPUR</v>
          </cell>
          <cell r="F27" t="str">
            <v>1368</v>
          </cell>
          <cell r="G27">
            <v>4</v>
          </cell>
          <cell r="H27">
            <v>45</v>
          </cell>
        </row>
        <row r="28">
          <cell r="E28" t="str">
            <v>NUAPATNA</v>
          </cell>
          <cell r="F28" t="str">
            <v>1389</v>
          </cell>
          <cell r="G28">
            <v>11</v>
          </cell>
          <cell r="H28">
            <v>73</v>
          </cell>
        </row>
        <row r="29">
          <cell r="E29" t="str">
            <v>RAHAMA</v>
          </cell>
          <cell r="F29" t="str">
            <v>1417</v>
          </cell>
          <cell r="G29">
            <v>3</v>
          </cell>
          <cell r="H29">
            <v>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MANGALPUR</v>
          </cell>
          <cell r="F4" t="str">
            <v>1415</v>
          </cell>
          <cell r="G4">
            <v>3</v>
          </cell>
          <cell r="H4">
            <v>80</v>
          </cell>
        </row>
        <row r="5">
          <cell r="E5" t="str">
            <v>PATTAMUNDAI</v>
          </cell>
          <cell r="F5" t="str">
            <v>1392</v>
          </cell>
          <cell r="G5">
            <v>8</v>
          </cell>
          <cell r="H5">
            <v>73</v>
          </cell>
        </row>
        <row r="6">
          <cell r="E6" t="str">
            <v>KHARIAR ROAD</v>
          </cell>
          <cell r="F6" t="str">
            <v>1391</v>
          </cell>
          <cell r="G6">
            <v>4</v>
          </cell>
          <cell r="H6">
            <v>135</v>
          </cell>
        </row>
        <row r="7">
          <cell r="E7" t="str">
            <v>BALIAPAL</v>
          </cell>
          <cell r="F7" t="str">
            <v>1395</v>
          </cell>
          <cell r="G7">
            <v>4</v>
          </cell>
          <cell r="H7">
            <v>78</v>
          </cell>
        </row>
        <row r="8">
          <cell r="E8" t="str">
            <v>NIALI</v>
          </cell>
          <cell r="F8" t="str">
            <v>1412</v>
          </cell>
          <cell r="G8">
            <v>3</v>
          </cell>
          <cell r="H8">
            <v>60</v>
          </cell>
        </row>
        <row r="9">
          <cell r="E9" t="str">
            <v>JAGATSINGHPUR</v>
          </cell>
          <cell r="F9" t="str">
            <v>1420</v>
          </cell>
          <cell r="G9">
            <v>2</v>
          </cell>
          <cell r="H9">
            <v>50</v>
          </cell>
        </row>
        <row r="10">
          <cell r="E10" t="str">
            <v>PURUSOTTAMPUR</v>
          </cell>
          <cell r="F10" t="str">
            <v>1437</v>
          </cell>
          <cell r="G10">
            <v>3</v>
          </cell>
          <cell r="H10">
            <v>98</v>
          </cell>
        </row>
        <row r="11">
          <cell r="E11" t="str">
            <v>KUCHINDA</v>
          </cell>
          <cell r="F11" t="str">
            <v>11439</v>
          </cell>
          <cell r="G11">
            <v>3</v>
          </cell>
          <cell r="H11">
            <v>75</v>
          </cell>
        </row>
        <row r="12">
          <cell r="E12" t="str">
            <v>BALIGUDA</v>
          </cell>
          <cell r="F12" t="str">
            <v>1433</v>
          </cell>
          <cell r="G12">
            <v>2</v>
          </cell>
          <cell r="H12">
            <v>100</v>
          </cell>
        </row>
        <row r="13">
          <cell r="E13" t="str">
            <v>charinangal jajpur</v>
          </cell>
          <cell r="F13" t="str">
            <v>1456</v>
          </cell>
          <cell r="G13">
            <v>7</v>
          </cell>
          <cell r="H13">
            <v>60</v>
          </cell>
        </row>
        <row r="14">
          <cell r="E14" t="str">
            <v>BRAHMAGIRI</v>
          </cell>
          <cell r="F14" t="str">
            <v>1470</v>
          </cell>
          <cell r="G14">
            <v>2</v>
          </cell>
          <cell r="H14">
            <v>70</v>
          </cell>
        </row>
        <row r="15">
          <cell r="E15" t="str">
            <v>CHANDOL</v>
          </cell>
          <cell r="F15" t="str">
            <v>1457</v>
          </cell>
          <cell r="G15">
            <v>11</v>
          </cell>
          <cell r="H15">
            <v>65</v>
          </cell>
        </row>
        <row r="16">
          <cell r="E16" t="str">
            <v>KAMAKHYANAGAR</v>
          </cell>
          <cell r="F16" t="str">
            <v>1465</v>
          </cell>
          <cell r="G16">
            <v>7</v>
          </cell>
          <cell r="H16">
            <v>68</v>
          </cell>
        </row>
        <row r="17">
          <cell r="E17" t="str">
            <v>BHUBAN</v>
          </cell>
          <cell r="F17" t="str">
            <v>1466</v>
          </cell>
          <cell r="G17">
            <v>4</v>
          </cell>
          <cell r="H17">
            <v>75</v>
          </cell>
        </row>
        <row r="18">
          <cell r="E18" t="str">
            <v>SORO</v>
          </cell>
          <cell r="F18" t="str">
            <v>1454</v>
          </cell>
          <cell r="G18">
            <v>7</v>
          </cell>
          <cell r="H18">
            <v>78</v>
          </cell>
        </row>
        <row r="19">
          <cell r="E19" t="str">
            <v>JASIPUR</v>
          </cell>
          <cell r="F19" t="str">
            <v>1458</v>
          </cell>
          <cell r="G19">
            <v>6</v>
          </cell>
          <cell r="H19">
            <v>88</v>
          </cell>
        </row>
        <row r="20">
          <cell r="E20" t="str">
            <v>PATNAGARH</v>
          </cell>
          <cell r="F20" t="str">
            <v>1486</v>
          </cell>
          <cell r="G20">
            <v>7</v>
          </cell>
          <cell r="H20">
            <v>128</v>
          </cell>
        </row>
        <row r="21">
          <cell r="E21" t="str">
            <v>JALESWAR</v>
          </cell>
          <cell r="F21" t="str">
            <v>1492</v>
          </cell>
          <cell r="G21">
            <v>2</v>
          </cell>
          <cell r="H21">
            <v>68</v>
          </cell>
        </row>
        <row r="22">
          <cell r="E22" t="str">
            <v>NUAPADA</v>
          </cell>
          <cell r="F22" t="str">
            <v>1506</v>
          </cell>
          <cell r="G22">
            <v>3</v>
          </cell>
          <cell r="H22">
            <v>120</v>
          </cell>
        </row>
        <row r="23">
          <cell r="E23" t="str">
            <v>RAHAMA</v>
          </cell>
          <cell r="F23" t="str">
            <v>1512</v>
          </cell>
          <cell r="G23">
            <v>4</v>
          </cell>
          <cell r="H23">
            <v>68</v>
          </cell>
        </row>
        <row r="24">
          <cell r="E24" t="str">
            <v>PATTAMUNDAI</v>
          </cell>
          <cell r="F24" t="str">
            <v>1504</v>
          </cell>
          <cell r="G24">
            <v>3</v>
          </cell>
          <cell r="H24">
            <v>73</v>
          </cell>
        </row>
        <row r="25">
          <cell r="E25" t="str">
            <v>PATTAMUNDAI</v>
          </cell>
          <cell r="F25" t="str">
            <v>1519</v>
          </cell>
          <cell r="G25">
            <v>4</v>
          </cell>
          <cell r="H25">
            <v>73</v>
          </cell>
        </row>
        <row r="26">
          <cell r="E26" t="str">
            <v>NUAPATNA</v>
          </cell>
          <cell r="F26" t="str">
            <v>1547</v>
          </cell>
          <cell r="G26">
            <v>11</v>
          </cell>
          <cell r="H26">
            <v>73</v>
          </cell>
        </row>
        <row r="27">
          <cell r="E27" t="str">
            <v>BHUBAN</v>
          </cell>
          <cell r="F27" t="str">
            <v>1533</v>
          </cell>
          <cell r="G27">
            <v>3</v>
          </cell>
          <cell r="H27">
            <v>75</v>
          </cell>
        </row>
        <row r="28">
          <cell r="E28" t="str">
            <v>NIALI</v>
          </cell>
          <cell r="F28" t="str">
            <v>1527</v>
          </cell>
          <cell r="G28">
            <v>3</v>
          </cell>
          <cell r="H28">
            <v>60</v>
          </cell>
        </row>
        <row r="29">
          <cell r="E29" t="str">
            <v>MANGALPUR</v>
          </cell>
          <cell r="F29" t="str">
            <v>1557</v>
          </cell>
          <cell r="G29">
            <v>7</v>
          </cell>
          <cell r="H29">
            <v>80</v>
          </cell>
        </row>
        <row r="30">
          <cell r="E30" t="str">
            <v>SERAGADA</v>
          </cell>
          <cell r="F30" t="str">
            <v>1559</v>
          </cell>
          <cell r="G30">
            <v>4</v>
          </cell>
          <cell r="H30">
            <v>120</v>
          </cell>
        </row>
        <row r="31">
          <cell r="E31" t="str">
            <v>PARADEEP</v>
          </cell>
          <cell r="F31" t="str">
            <v>1560</v>
          </cell>
          <cell r="G31">
            <v>6</v>
          </cell>
          <cell r="H31">
            <v>50</v>
          </cell>
        </row>
        <row r="32">
          <cell r="E32" t="str">
            <v>BALIAPAL</v>
          </cell>
          <cell r="F32" t="str">
            <v>1563</v>
          </cell>
          <cell r="G32">
            <v>3</v>
          </cell>
          <cell r="H32">
            <v>78</v>
          </cell>
        </row>
        <row r="33">
          <cell r="E33" t="str">
            <v>KHARIAR ROAD</v>
          </cell>
          <cell r="F33" t="str">
            <v>1562</v>
          </cell>
          <cell r="G33">
            <v>3</v>
          </cell>
          <cell r="H33">
            <v>135</v>
          </cell>
        </row>
        <row r="34">
          <cell r="E34" t="str">
            <v>RAHAMA</v>
          </cell>
          <cell r="F34" t="str">
            <v>1570</v>
          </cell>
          <cell r="G34">
            <v>4</v>
          </cell>
          <cell r="H34">
            <v>68</v>
          </cell>
        </row>
        <row r="35">
          <cell r="E35" t="str">
            <v>TIKABALI</v>
          </cell>
          <cell r="F35" t="str">
            <v>1575</v>
          </cell>
          <cell r="G35">
            <v>4</v>
          </cell>
          <cell r="H35">
            <v>143</v>
          </cell>
        </row>
        <row r="36">
          <cell r="E36" t="str">
            <v>SORO</v>
          </cell>
          <cell r="F36" t="str">
            <v>1579</v>
          </cell>
          <cell r="G36">
            <v>7</v>
          </cell>
          <cell r="H36">
            <v>78</v>
          </cell>
        </row>
        <row r="37">
          <cell r="E37" t="str">
            <v>FAKIRPADA</v>
          </cell>
          <cell r="F37" t="str">
            <v>1585</v>
          </cell>
          <cell r="G37">
            <v>5</v>
          </cell>
          <cell r="H37">
            <v>68</v>
          </cell>
        </row>
        <row r="38">
          <cell r="E38" t="str">
            <v>DASPALLA</v>
          </cell>
          <cell r="F38" t="str">
            <v>1583</v>
          </cell>
          <cell r="G38">
            <v>2</v>
          </cell>
          <cell r="H38">
            <v>73</v>
          </cell>
        </row>
        <row r="39">
          <cell r="E39" t="str">
            <v>charinangal jajpur</v>
          </cell>
          <cell r="F39" t="str">
            <v>1589</v>
          </cell>
          <cell r="G39">
            <v>8</v>
          </cell>
          <cell r="H39">
            <v>60</v>
          </cell>
        </row>
        <row r="40">
          <cell r="E40" t="str">
            <v>BISAM CUTTACK</v>
          </cell>
          <cell r="F40" t="str">
            <v>1606</v>
          </cell>
          <cell r="G40">
            <v>4</v>
          </cell>
          <cell r="H40">
            <v>135</v>
          </cell>
        </row>
        <row r="41">
          <cell r="E41" t="str">
            <v>KAMAKHYANAGAR</v>
          </cell>
          <cell r="F41" t="str">
            <v>1608</v>
          </cell>
          <cell r="G41">
            <v>6</v>
          </cell>
          <cell r="H41">
            <v>68</v>
          </cell>
        </row>
        <row r="42">
          <cell r="E42" t="str">
            <v>KENDRAPARA</v>
          </cell>
          <cell r="F42" t="str">
            <v>1609</v>
          </cell>
          <cell r="G42">
            <v>2</v>
          </cell>
          <cell r="H42">
            <v>70</v>
          </cell>
        </row>
        <row r="43">
          <cell r="E43" t="str">
            <v>BHUBAN</v>
          </cell>
          <cell r="F43" t="str">
            <v>1611</v>
          </cell>
          <cell r="G43">
            <v>3</v>
          </cell>
          <cell r="H43">
            <v>75</v>
          </cell>
        </row>
        <row r="44">
          <cell r="E44" t="str">
            <v>PATTAMUNDAI</v>
          </cell>
          <cell r="F44" t="str">
            <v>1615</v>
          </cell>
          <cell r="G44">
            <v>4</v>
          </cell>
          <cell r="H44">
            <v>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7"/>
    </row>
    <row r="2" spans="1:10" ht="90" customHeight="1">
      <c r="A2" s="12" t="s">
        <v>95</v>
      </c>
      <c r="B2" s="13"/>
      <c r="C2" s="13"/>
      <c r="D2" s="13"/>
      <c r="E2" s="14"/>
      <c r="F2" s="15" t="s">
        <v>97</v>
      </c>
      <c r="G2" s="16"/>
      <c r="H2" s="16"/>
      <c r="I2" s="16"/>
      <c r="J2" s="17"/>
    </row>
    <row r="3" spans="1:10" s="3" customFormat="1">
      <c r="A3" s="9" t="s">
        <v>41</v>
      </c>
      <c r="B3" s="9" t="s">
        <v>1</v>
      </c>
      <c r="C3" s="9" t="s">
        <v>42</v>
      </c>
      <c r="D3" s="9" t="s">
        <v>43</v>
      </c>
      <c r="E3" s="9" t="s">
        <v>44</v>
      </c>
      <c r="F3" s="9" t="s">
        <v>45</v>
      </c>
      <c r="G3" s="9" t="s">
        <v>46</v>
      </c>
      <c r="H3" s="9" t="s">
        <v>47</v>
      </c>
      <c r="I3" s="10" t="s">
        <v>48</v>
      </c>
      <c r="J3" s="6" t="s">
        <v>2</v>
      </c>
    </row>
    <row r="4" spans="1:10">
      <c r="A4" s="4">
        <v>1</v>
      </c>
      <c r="B4" s="4" t="s">
        <v>3</v>
      </c>
      <c r="C4" s="4" t="s">
        <v>49</v>
      </c>
      <c r="D4" s="11" t="s">
        <v>93</v>
      </c>
      <c r="E4" s="4" t="s">
        <v>73</v>
      </c>
      <c r="F4" s="4" t="s">
        <v>4</v>
      </c>
      <c r="G4" s="4">
        <v>7</v>
      </c>
      <c r="H4" s="5">
        <f>VLOOKUP(E4,[1]Invoice!$E$4:$H$29,4,FALSE)</f>
        <v>68</v>
      </c>
      <c r="I4" s="5">
        <v>25</v>
      </c>
      <c r="J4" s="5">
        <f>G4*H4+I4</f>
        <v>501</v>
      </c>
    </row>
    <row r="5" spans="1:10">
      <c r="A5" s="4">
        <v>2</v>
      </c>
      <c r="B5" s="4" t="s">
        <v>32</v>
      </c>
      <c r="C5" s="4" t="s">
        <v>68</v>
      </c>
      <c r="D5" s="11" t="s">
        <v>93</v>
      </c>
      <c r="E5" s="4" t="s">
        <v>90</v>
      </c>
      <c r="F5" s="4" t="s">
        <v>33</v>
      </c>
      <c r="G5" s="4">
        <v>6</v>
      </c>
      <c r="H5" s="5">
        <f>VLOOKUP(E5,[2]Invoice!$E$4:$H$44,4,FALSE)</f>
        <v>88</v>
      </c>
      <c r="I5" s="5">
        <v>25</v>
      </c>
      <c r="J5" s="5">
        <f t="shared" ref="J5:J27" si="0">G5*H5+I5</f>
        <v>553</v>
      </c>
    </row>
    <row r="6" spans="1:10">
      <c r="A6" s="4">
        <v>3</v>
      </c>
      <c r="B6" s="4" t="s">
        <v>32</v>
      </c>
      <c r="C6" s="4" t="s">
        <v>69</v>
      </c>
      <c r="D6" s="11" t="s">
        <v>93</v>
      </c>
      <c r="E6" s="4" t="s">
        <v>88</v>
      </c>
      <c r="F6" s="4" t="s">
        <v>34</v>
      </c>
      <c r="G6" s="4">
        <v>5</v>
      </c>
      <c r="H6" s="5">
        <f>VLOOKUP(E6,[1]Invoice!$E$4:$H$29,4,FALSE)</f>
        <v>65</v>
      </c>
      <c r="I6" s="5">
        <v>25</v>
      </c>
      <c r="J6" s="5">
        <f t="shared" si="0"/>
        <v>350</v>
      </c>
    </row>
    <row r="7" spans="1:10">
      <c r="A7" s="4">
        <v>4</v>
      </c>
      <c r="B7" s="4" t="s">
        <v>29</v>
      </c>
      <c r="C7" s="4" t="s">
        <v>66</v>
      </c>
      <c r="D7" s="11" t="s">
        <v>93</v>
      </c>
      <c r="E7" s="4" t="s">
        <v>88</v>
      </c>
      <c r="F7" s="4" t="s">
        <v>30</v>
      </c>
      <c r="G7" s="4">
        <v>7</v>
      </c>
      <c r="H7" s="5">
        <f>VLOOKUP(E7,[1]Invoice!$E$4:$H$29,4,FALSE)</f>
        <v>65</v>
      </c>
      <c r="I7" s="5">
        <v>25</v>
      </c>
      <c r="J7" s="5">
        <f t="shared" si="0"/>
        <v>480</v>
      </c>
    </row>
    <row r="8" spans="1:10">
      <c r="A8" s="4">
        <v>5</v>
      </c>
      <c r="B8" s="4" t="s">
        <v>29</v>
      </c>
      <c r="C8" s="4" t="s">
        <v>67</v>
      </c>
      <c r="D8" s="11" t="s">
        <v>93</v>
      </c>
      <c r="E8" s="4" t="s">
        <v>89</v>
      </c>
      <c r="F8" s="4" t="s">
        <v>31</v>
      </c>
      <c r="G8" s="4">
        <v>4</v>
      </c>
      <c r="H8" s="5">
        <f>VLOOKUP(E8,[1]Invoice!$E$4:$H$29,4,FALSE)</f>
        <v>70</v>
      </c>
      <c r="I8" s="5">
        <v>25</v>
      </c>
      <c r="J8" s="5">
        <f t="shared" si="0"/>
        <v>305</v>
      </c>
    </row>
    <row r="9" spans="1:10">
      <c r="A9" s="4">
        <v>6</v>
      </c>
      <c r="B9" s="4" t="s">
        <v>29</v>
      </c>
      <c r="C9" s="4" t="s">
        <v>72</v>
      </c>
      <c r="D9" s="11" t="s">
        <v>93</v>
      </c>
      <c r="E9" s="4" t="s">
        <v>92</v>
      </c>
      <c r="F9" s="4" t="s">
        <v>40</v>
      </c>
      <c r="G9" s="4">
        <v>3</v>
      </c>
      <c r="H9" s="5">
        <f>VLOOKUP(E9,[2]Invoice!$E$4:$H$44,4,FALSE)</f>
        <v>60</v>
      </c>
      <c r="I9" s="5">
        <v>25</v>
      </c>
      <c r="J9" s="5">
        <f t="shared" si="0"/>
        <v>205</v>
      </c>
    </row>
    <row r="10" spans="1:10">
      <c r="A10" s="4">
        <v>7</v>
      </c>
      <c r="B10" s="4" t="s">
        <v>25</v>
      </c>
      <c r="C10" s="4" t="s">
        <v>63</v>
      </c>
      <c r="D10" s="11" t="s">
        <v>93</v>
      </c>
      <c r="E10" s="4" t="s">
        <v>75</v>
      </c>
      <c r="F10" s="4" t="s">
        <v>26</v>
      </c>
      <c r="G10" s="4">
        <v>3</v>
      </c>
      <c r="H10" s="5">
        <f>VLOOKUP(E10,[1]Invoice!$E$4:$H$29,4,FALSE)</f>
        <v>75</v>
      </c>
      <c r="I10" s="5">
        <v>25</v>
      </c>
      <c r="J10" s="5">
        <f t="shared" si="0"/>
        <v>250</v>
      </c>
    </row>
    <row r="11" spans="1:10">
      <c r="A11" s="4">
        <v>8</v>
      </c>
      <c r="B11" s="4" t="s">
        <v>25</v>
      </c>
      <c r="C11" s="4" t="s">
        <v>64</v>
      </c>
      <c r="D11" s="11" t="s">
        <v>93</v>
      </c>
      <c r="E11" s="4" t="s">
        <v>86</v>
      </c>
      <c r="F11" s="4" t="s">
        <v>27</v>
      </c>
      <c r="G11" s="4">
        <v>3</v>
      </c>
      <c r="H11" s="5">
        <f>VLOOKUP(E11,[1]Invoice!$E$4:$H$29,4,FALSE)</f>
        <v>73</v>
      </c>
      <c r="I11" s="5">
        <v>25</v>
      </c>
      <c r="J11" s="5">
        <f t="shared" si="0"/>
        <v>244</v>
      </c>
    </row>
    <row r="12" spans="1:10">
      <c r="A12" s="4">
        <v>9</v>
      </c>
      <c r="B12" s="4" t="s">
        <v>25</v>
      </c>
      <c r="C12" s="4" t="s">
        <v>65</v>
      </c>
      <c r="D12" s="11" t="s">
        <v>93</v>
      </c>
      <c r="E12" s="4" t="s">
        <v>87</v>
      </c>
      <c r="F12" s="4" t="s">
        <v>28</v>
      </c>
      <c r="G12" s="4">
        <v>4</v>
      </c>
      <c r="H12" s="5">
        <f>VLOOKUP(E12,[1]Invoice!$E$4:$H$29,4,FALSE)</f>
        <v>135</v>
      </c>
      <c r="I12" s="5">
        <v>25</v>
      </c>
      <c r="J12" s="5">
        <f t="shared" si="0"/>
        <v>565</v>
      </c>
    </row>
    <row r="13" spans="1:10">
      <c r="A13" s="4">
        <v>10</v>
      </c>
      <c r="B13" s="4" t="s">
        <v>23</v>
      </c>
      <c r="C13" s="4" t="s">
        <v>62</v>
      </c>
      <c r="D13" s="11" t="s">
        <v>93</v>
      </c>
      <c r="E13" s="4" t="s">
        <v>85</v>
      </c>
      <c r="F13" s="4" t="s">
        <v>24</v>
      </c>
      <c r="G13" s="4">
        <v>6</v>
      </c>
      <c r="H13" s="5">
        <f>VLOOKUP(E13,[1]Invoice!$E$4:$H$29,4,FALSE)</f>
        <v>128</v>
      </c>
      <c r="I13" s="5">
        <v>25</v>
      </c>
      <c r="J13" s="5">
        <f t="shared" si="0"/>
        <v>793</v>
      </c>
    </row>
    <row r="14" spans="1:10">
      <c r="A14" s="4">
        <v>11</v>
      </c>
      <c r="B14" s="4" t="s">
        <v>21</v>
      </c>
      <c r="C14" s="4" t="s">
        <v>61</v>
      </c>
      <c r="D14" s="11" t="s">
        <v>93</v>
      </c>
      <c r="E14" s="4" t="s">
        <v>84</v>
      </c>
      <c r="F14" s="4" t="s">
        <v>22</v>
      </c>
      <c r="G14" s="4">
        <v>10</v>
      </c>
      <c r="H14" s="5">
        <f>VLOOKUP(E14,[2]Invoice!$E$4:$H$44,4,FALSE)</f>
        <v>60</v>
      </c>
      <c r="I14" s="5">
        <v>25</v>
      </c>
      <c r="J14" s="5">
        <f t="shared" si="0"/>
        <v>625</v>
      </c>
    </row>
    <row r="15" spans="1:10">
      <c r="A15" s="4">
        <v>12</v>
      </c>
      <c r="B15" s="4" t="s">
        <v>35</v>
      </c>
      <c r="C15" s="4" t="s">
        <v>70</v>
      </c>
      <c r="D15" s="11" t="s">
        <v>93</v>
      </c>
      <c r="E15" s="4" t="s">
        <v>91</v>
      </c>
      <c r="F15" s="4" t="s">
        <v>36</v>
      </c>
      <c r="G15" s="4">
        <v>3</v>
      </c>
      <c r="H15" s="5">
        <f>VLOOKUP(E15,[2]Invoice!$E$4:$H$44,4,FALSE)</f>
        <v>78</v>
      </c>
      <c r="I15" s="5">
        <v>25</v>
      </c>
      <c r="J15" s="5">
        <f t="shared" si="0"/>
        <v>259</v>
      </c>
    </row>
    <row r="16" spans="1:10">
      <c r="A16" s="4">
        <v>13</v>
      </c>
      <c r="B16" s="4" t="s">
        <v>19</v>
      </c>
      <c r="C16" s="4" t="s">
        <v>60</v>
      </c>
      <c r="D16" s="11" t="s">
        <v>93</v>
      </c>
      <c r="E16" s="4" t="s">
        <v>83</v>
      </c>
      <c r="F16" s="4" t="s">
        <v>20</v>
      </c>
      <c r="G16" s="4">
        <v>4</v>
      </c>
      <c r="H16" s="5">
        <f>VLOOKUP(E16,[1]Invoice!$E$4:$H$29,4,FALSE)</f>
        <v>98</v>
      </c>
      <c r="I16" s="5">
        <v>25</v>
      </c>
      <c r="J16" s="5">
        <f t="shared" si="0"/>
        <v>417</v>
      </c>
    </row>
    <row r="17" spans="1:10">
      <c r="A17" s="4">
        <v>14</v>
      </c>
      <c r="B17" s="4" t="s">
        <v>15</v>
      </c>
      <c r="C17" s="4" t="s">
        <v>57</v>
      </c>
      <c r="D17" s="11" t="s">
        <v>93</v>
      </c>
      <c r="E17" s="4" t="s">
        <v>81</v>
      </c>
      <c r="F17" s="4" t="s">
        <v>16</v>
      </c>
      <c r="G17" s="4">
        <v>3</v>
      </c>
      <c r="H17" s="5">
        <f>VLOOKUP(E17,[2]Invoice!$E$4:$H$44,4,FALSE)</f>
        <v>120</v>
      </c>
      <c r="I17" s="5">
        <v>25</v>
      </c>
      <c r="J17" s="5">
        <f t="shared" si="0"/>
        <v>385</v>
      </c>
    </row>
    <row r="18" spans="1:10">
      <c r="A18" s="4">
        <v>15</v>
      </c>
      <c r="B18" s="4" t="s">
        <v>15</v>
      </c>
      <c r="C18" s="4" t="s">
        <v>58</v>
      </c>
      <c r="D18" s="11" t="s">
        <v>93</v>
      </c>
      <c r="E18" s="4" t="s">
        <v>75</v>
      </c>
      <c r="F18" s="4" t="s">
        <v>17</v>
      </c>
      <c r="G18" s="4">
        <v>3</v>
      </c>
      <c r="H18" s="5">
        <f>VLOOKUP(E18,[1]Invoice!$E$4:$H$29,4,FALSE)</f>
        <v>75</v>
      </c>
      <c r="I18" s="5">
        <v>25</v>
      </c>
      <c r="J18" s="5">
        <f t="shared" si="0"/>
        <v>250</v>
      </c>
    </row>
    <row r="19" spans="1:10">
      <c r="A19" s="4">
        <v>16</v>
      </c>
      <c r="B19" s="4" t="s">
        <v>13</v>
      </c>
      <c r="C19" s="4" t="s">
        <v>56</v>
      </c>
      <c r="D19" s="11" t="s">
        <v>93</v>
      </c>
      <c r="E19" s="4" t="s">
        <v>80</v>
      </c>
      <c r="F19" s="4" t="s">
        <v>14</v>
      </c>
      <c r="G19" s="4">
        <v>4</v>
      </c>
      <c r="H19" s="5">
        <f>VLOOKUP(E19,[1]Invoice!$E$4:$H$29,4,FALSE)</f>
        <v>135</v>
      </c>
      <c r="I19" s="5">
        <v>25</v>
      </c>
      <c r="J19" s="5">
        <f t="shared" si="0"/>
        <v>565</v>
      </c>
    </row>
    <row r="20" spans="1:10">
      <c r="A20" s="4">
        <v>17</v>
      </c>
      <c r="B20" s="4" t="s">
        <v>8</v>
      </c>
      <c r="C20" s="4" t="s">
        <v>52</v>
      </c>
      <c r="D20" s="11" t="s">
        <v>93</v>
      </c>
      <c r="E20" s="4" t="s">
        <v>76</v>
      </c>
      <c r="F20" s="4" t="s">
        <v>9</v>
      </c>
      <c r="G20" s="4">
        <v>11</v>
      </c>
      <c r="H20" s="5">
        <f>VLOOKUP(E20,[1]Invoice!$E$4:$H$29,4,FALSE)</f>
        <v>73</v>
      </c>
      <c r="I20" s="5">
        <v>25</v>
      </c>
      <c r="J20" s="5">
        <f t="shared" si="0"/>
        <v>828</v>
      </c>
    </row>
    <row r="21" spans="1:10">
      <c r="A21" s="4">
        <v>18</v>
      </c>
      <c r="B21" s="4" t="s">
        <v>8</v>
      </c>
      <c r="C21" s="4" t="s">
        <v>53</v>
      </c>
      <c r="D21" s="11" t="s">
        <v>93</v>
      </c>
      <c r="E21" s="4" t="s">
        <v>77</v>
      </c>
      <c r="F21" s="4" t="s">
        <v>10</v>
      </c>
      <c r="G21" s="4">
        <v>3</v>
      </c>
      <c r="H21" s="5">
        <f>VLOOKUP(E21,[1]Invoice!$E$4:$H$29,4,FALSE)</f>
        <v>143</v>
      </c>
      <c r="I21" s="5">
        <v>25</v>
      </c>
      <c r="J21" s="5">
        <f t="shared" si="0"/>
        <v>454</v>
      </c>
    </row>
    <row r="22" spans="1:10">
      <c r="A22" s="4">
        <v>19</v>
      </c>
      <c r="B22" s="4" t="s">
        <v>8</v>
      </c>
      <c r="C22" s="4" t="s">
        <v>54</v>
      </c>
      <c r="D22" s="11" t="s">
        <v>93</v>
      </c>
      <c r="E22" s="4" t="s">
        <v>78</v>
      </c>
      <c r="F22" s="4" t="s">
        <v>11</v>
      </c>
      <c r="G22" s="4">
        <v>6</v>
      </c>
      <c r="H22" s="5">
        <f>VLOOKUP(E22,[1]Invoice!$E$4:$H$29,4,FALSE)</f>
        <v>78</v>
      </c>
      <c r="I22" s="5">
        <v>25</v>
      </c>
      <c r="J22" s="5">
        <f t="shared" si="0"/>
        <v>493</v>
      </c>
    </row>
    <row r="23" spans="1:10">
      <c r="A23" s="4">
        <v>20</v>
      </c>
      <c r="B23" s="4" t="s">
        <v>8</v>
      </c>
      <c r="C23" s="4" t="s">
        <v>55</v>
      </c>
      <c r="D23" s="11" t="s">
        <v>93</v>
      </c>
      <c r="E23" s="4" t="s">
        <v>79</v>
      </c>
      <c r="F23" s="4" t="s">
        <v>12</v>
      </c>
      <c r="G23" s="4">
        <v>5</v>
      </c>
      <c r="H23" s="5">
        <f>VLOOKUP(E23,[2]Invoice!$E$4:$H$44,4,FALSE)</f>
        <v>80</v>
      </c>
      <c r="I23" s="5">
        <v>25</v>
      </c>
      <c r="J23" s="5">
        <f t="shared" si="0"/>
        <v>425</v>
      </c>
    </row>
    <row r="24" spans="1:10">
      <c r="A24" s="4">
        <v>21</v>
      </c>
      <c r="B24" s="4" t="s">
        <v>5</v>
      </c>
      <c r="C24" s="4" t="s">
        <v>50</v>
      </c>
      <c r="D24" s="11" t="s">
        <v>93</v>
      </c>
      <c r="E24" s="4" t="s">
        <v>74</v>
      </c>
      <c r="F24" s="4" t="s">
        <v>6</v>
      </c>
      <c r="G24" s="4">
        <v>4</v>
      </c>
      <c r="H24" s="5">
        <f>VLOOKUP(E24,[1]Invoice!$E$4:$H$29,4,FALSE)</f>
        <v>45</v>
      </c>
      <c r="I24" s="5">
        <v>25</v>
      </c>
      <c r="J24" s="5">
        <f t="shared" si="0"/>
        <v>205</v>
      </c>
    </row>
    <row r="25" spans="1:10">
      <c r="A25" s="4">
        <v>22</v>
      </c>
      <c r="B25" s="4" t="s">
        <v>5</v>
      </c>
      <c r="C25" s="4" t="s">
        <v>51</v>
      </c>
      <c r="D25" s="11" t="s">
        <v>93</v>
      </c>
      <c r="E25" s="4" t="s">
        <v>75</v>
      </c>
      <c r="F25" s="4" t="s">
        <v>7</v>
      </c>
      <c r="G25" s="4">
        <v>3</v>
      </c>
      <c r="H25" s="5">
        <f>VLOOKUP(E25,[1]Invoice!$E$4:$H$29,4,FALSE)</f>
        <v>75</v>
      </c>
      <c r="I25" s="5">
        <v>25</v>
      </c>
      <c r="J25" s="5">
        <f t="shared" si="0"/>
        <v>250</v>
      </c>
    </row>
    <row r="26" spans="1:10">
      <c r="A26" s="4">
        <v>23</v>
      </c>
      <c r="B26" s="4" t="s">
        <v>5</v>
      </c>
      <c r="C26" s="4" t="s">
        <v>59</v>
      </c>
      <c r="D26" s="11" t="s">
        <v>93</v>
      </c>
      <c r="E26" s="4" t="s">
        <v>82</v>
      </c>
      <c r="F26" s="4" t="s">
        <v>18</v>
      </c>
      <c r="G26" s="4">
        <v>4</v>
      </c>
      <c r="H26" s="5">
        <f>VLOOKUP(E26,[1]Invoice!$E$4:$H$29,4,FALSE)</f>
        <v>68</v>
      </c>
      <c r="I26" s="5">
        <v>25</v>
      </c>
      <c r="J26" s="5">
        <f t="shared" si="0"/>
        <v>297</v>
      </c>
    </row>
    <row r="27" spans="1:10">
      <c r="A27" s="4">
        <v>24</v>
      </c>
      <c r="B27" s="4" t="s">
        <v>5</v>
      </c>
      <c r="C27" s="4" t="s">
        <v>71</v>
      </c>
      <c r="D27" s="11" t="s">
        <v>93</v>
      </c>
      <c r="E27" s="11" t="s">
        <v>94</v>
      </c>
      <c r="F27" s="4" t="s">
        <v>37</v>
      </c>
      <c r="G27" s="4">
        <v>3</v>
      </c>
      <c r="H27" s="5">
        <f>VLOOKUP(E27,[1]Invoice!$E$4:$H$29,4,FALSE)</f>
        <v>50</v>
      </c>
      <c r="I27" s="5">
        <v>25</v>
      </c>
      <c r="J27" s="5">
        <f t="shared" si="0"/>
        <v>175</v>
      </c>
    </row>
    <row r="28" spans="1:10" s="3" customFormat="1">
      <c r="A28" s="18" t="s">
        <v>96</v>
      </c>
      <c r="B28" s="19"/>
      <c r="C28" s="19"/>
      <c r="D28" s="19"/>
      <c r="E28" s="19"/>
      <c r="F28" s="19"/>
      <c r="G28" s="19"/>
      <c r="H28" s="20"/>
      <c r="I28" s="21"/>
      <c r="J28" s="6">
        <f>SUM(J4:J27)</f>
        <v>9874</v>
      </c>
    </row>
    <row r="29" spans="1:10" s="3" customFormat="1" ht="30" customHeight="1">
      <c r="A29" s="7" t="s">
        <v>38</v>
      </c>
      <c r="B29" s="7"/>
      <c r="C29" s="7"/>
      <c r="D29" s="7"/>
      <c r="E29" s="7"/>
      <c r="F29" s="7"/>
      <c r="G29" s="7"/>
      <c r="H29" s="8"/>
      <c r="I29" s="8"/>
      <c r="J29" s="8"/>
    </row>
    <row r="30" spans="1:10" s="3" customFormat="1" ht="30" customHeight="1">
      <c r="A30" s="7" t="s">
        <v>39</v>
      </c>
      <c r="B30" s="7"/>
      <c r="C30" s="7"/>
      <c r="D30" s="7"/>
      <c r="E30" s="7"/>
      <c r="F30" s="7"/>
      <c r="G30" s="7"/>
      <c r="H30" s="8"/>
      <c r="I30" s="8"/>
      <c r="J30" s="8"/>
    </row>
  </sheetData>
  <sortState ref="B4:K27">
    <sortCondition ref="B4"/>
  </sortState>
  <mergeCells count="7">
    <mergeCell ref="A28:I28"/>
    <mergeCell ref="A29:J29"/>
    <mergeCell ref="A30:J30"/>
    <mergeCell ref="A2:E2"/>
    <mergeCell ref="F2:J2"/>
    <mergeCell ref="A1:E1"/>
    <mergeCell ref="F1:J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2024-03-07T10:07:33Z</dcterms:created>
  <dcterms:modified xsi:type="dcterms:W3CDTF">2024-03-07T10:07:45Z</dcterms:modified>
</cp:coreProperties>
</file>