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1" i="1" l="1"/>
  <c r="L8" i="1"/>
  <c r="L5" i="1"/>
  <c r="L6" i="1"/>
  <c r="L7" i="1"/>
  <c r="L4" i="1"/>
  <c r="J5" i="1"/>
  <c r="J6" i="1"/>
  <c r="J7" i="1"/>
  <c r="J4" i="1"/>
  <c r="I5" i="1"/>
  <c r="I6" i="1"/>
  <c r="I7" i="1"/>
  <c r="I4" i="1"/>
  <c r="H5" i="1"/>
  <c r="H6" i="1"/>
  <c r="H7" i="1"/>
  <c r="H4" i="1"/>
</calcChain>
</file>

<file path=xl/sharedStrings.xml><?xml version="1.0" encoding="utf-8"?>
<sst xmlns="http://schemas.openxmlformats.org/spreadsheetml/2006/main" count="38" uniqueCount="33">
  <si>
    <t>INVOICE
PRAGATI LOGISTICS,SAMANTA SAHI KHUNTIA LANE,8984191006
GST No:21AGHPB9356M1Z9</t>
  </si>
  <si>
    <t>04/3/2024</t>
  </si>
  <si>
    <t>98</t>
  </si>
  <si>
    <t>05/3/2024</t>
  </si>
  <si>
    <t>39</t>
  </si>
  <si>
    <t>06/3/2024</t>
  </si>
  <si>
    <t>84</t>
  </si>
  <si>
    <t>82</t>
  </si>
  <si>
    <t>Thanking you for your business.
PRAGATI LOGISTICS</t>
  </si>
  <si>
    <t>Kindly, verify &amp; confirm within 7 days, else GST will be filed by 20th APRIL, 2024. 
GST to be paid by Consignor under Reverse Charge Mechanism(RCM) as per GST.</t>
  </si>
  <si>
    <t>PURI</t>
  </si>
  <si>
    <t>BOLANGIR</t>
  </si>
  <si>
    <t>DATE</t>
  </si>
  <si>
    <t>LR NO</t>
  </si>
  <si>
    <t>INV NO</t>
  </si>
  <si>
    <t>FROM</t>
  </si>
  <si>
    <t>DESTINATION</t>
  </si>
  <si>
    <t>CASE</t>
  </si>
  <si>
    <t>RATE</t>
  </si>
  <si>
    <t>HML</t>
  </si>
  <si>
    <t>DD CH</t>
  </si>
  <si>
    <t>LR CH</t>
  </si>
  <si>
    <t>SUNDERGARH</t>
  </si>
  <si>
    <t>(RUPEES THREE THOUSAND SIX HUNDRED EIGHTY ONE ONLY)</t>
  </si>
  <si>
    <t>SL.</t>
  </si>
  <si>
    <t>CTC</t>
  </si>
  <si>
    <t xml:space="preserve">Bill Date:31/03/2024
Bill NO : 42976
Total Amount:3681.00
</t>
  </si>
  <si>
    <t xml:space="preserve">To,
M/s SSARASWATI ENTERPRISES
Address: PLOT NO.- 4014/4296
 KHATA NO.- 699/255 KATHAGADA SAHI 
CUTTACK,9776678245
GST No:21ANIPA0207G1ZZ
</t>
  </si>
  <si>
    <t>PL/JA/29808</t>
  </si>
  <si>
    <t>PL/JA/29698</t>
  </si>
  <si>
    <t>PL/JA/29939</t>
  </si>
  <si>
    <t>PL/JA/29951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</si>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</sst>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</cellXfs>
  <cellStyles count="1">
    <cellStyle name="Normal" xfId="0" builtinId="0"/>
  </cellStyles>
  <dxfs count="4">
    <dxf>
      <font>
        <b/>
        <i val="0"/>
        <color rgb="FF7030A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66675</xdr:colOff>
      <xdr:row>0</xdr:row>
      <xdr:rowOff>1104900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76650" cy="1104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>
        <row r="4">
          <cell r="C4" t="str">
            <v>ATTABIRA</v>
          </cell>
          <cell r="D4">
            <v>110</v>
          </cell>
          <cell r="E4">
            <v>121</v>
          </cell>
        </row>
        <row r="5">
          <cell r="C5" t="str">
            <v>BARGAON</v>
          </cell>
          <cell r="D5">
            <v>100</v>
          </cell>
          <cell r="E5">
            <v>110</v>
          </cell>
        </row>
        <row r="6">
          <cell r="C6" t="str">
            <v>BARGARH</v>
          </cell>
          <cell r="D6">
            <v>85</v>
          </cell>
          <cell r="E6">
            <v>94</v>
          </cell>
        </row>
        <row r="7">
          <cell r="C7" t="str">
            <v>BARPALI</v>
          </cell>
          <cell r="D7">
            <v>110</v>
          </cell>
          <cell r="E7">
            <v>121</v>
          </cell>
        </row>
        <row r="8">
          <cell r="C8" t="str">
            <v>BEJEPUR</v>
          </cell>
          <cell r="D8">
            <v>130</v>
          </cell>
          <cell r="E8">
            <v>143</v>
          </cell>
        </row>
        <row r="9">
          <cell r="C9" t="str">
            <v>BELPAHAR</v>
          </cell>
          <cell r="D9">
            <v>110</v>
          </cell>
          <cell r="E9">
            <v>121</v>
          </cell>
        </row>
        <row r="10">
          <cell r="C10" t="str">
            <v>BHEDEN</v>
          </cell>
          <cell r="D10">
            <v>150</v>
          </cell>
          <cell r="E10">
            <v>165</v>
          </cell>
        </row>
        <row r="11">
          <cell r="C11" t="str">
            <v>BOLANGIR</v>
          </cell>
          <cell r="D11">
            <v>80</v>
          </cell>
          <cell r="E11">
            <v>88</v>
          </cell>
        </row>
        <row r="12">
          <cell r="C12" t="str">
            <v>BURLA</v>
          </cell>
          <cell r="D12">
            <v>90</v>
          </cell>
          <cell r="E12">
            <v>99</v>
          </cell>
        </row>
        <row r="13">
          <cell r="C13" t="str">
            <v>DEOGARH</v>
          </cell>
          <cell r="D13">
            <v>120</v>
          </cell>
          <cell r="E13">
            <v>132</v>
          </cell>
        </row>
        <row r="14">
          <cell r="C14" t="str">
            <v>DHANUPALI</v>
          </cell>
          <cell r="D14">
            <v>90</v>
          </cell>
          <cell r="E14">
            <v>99</v>
          </cell>
        </row>
        <row r="15">
          <cell r="C15" t="str">
            <v>JHARSUGUDA</v>
          </cell>
          <cell r="D15">
            <v>80</v>
          </cell>
          <cell r="E15">
            <v>88</v>
          </cell>
        </row>
        <row r="16">
          <cell r="C16" t="str">
            <v>KANTABANJI</v>
          </cell>
          <cell r="D16">
            <v>120</v>
          </cell>
          <cell r="E16">
            <v>132</v>
          </cell>
        </row>
        <row r="17">
          <cell r="C17" t="str">
            <v>KESINGA</v>
          </cell>
          <cell r="D17">
            <v>125</v>
          </cell>
          <cell r="E17">
            <v>138</v>
          </cell>
        </row>
        <row r="18">
          <cell r="C18" t="str">
            <v>KHARIAR ROAD</v>
          </cell>
          <cell r="D18">
            <v>130</v>
          </cell>
          <cell r="E18">
            <v>143</v>
          </cell>
        </row>
        <row r="19">
          <cell r="C19" t="str">
            <v>KOLABIRA</v>
          </cell>
          <cell r="D19">
            <v>100</v>
          </cell>
          <cell r="E19">
            <v>110</v>
          </cell>
        </row>
        <row r="20">
          <cell r="C20" t="str">
            <v>KUCHINDA</v>
          </cell>
          <cell r="D20">
            <v>135</v>
          </cell>
          <cell r="E20">
            <v>149</v>
          </cell>
        </row>
        <row r="21">
          <cell r="C21" t="str">
            <v>LAIDA</v>
          </cell>
          <cell r="D21">
            <v>100</v>
          </cell>
          <cell r="E21">
            <v>110</v>
          </cell>
        </row>
        <row r="22">
          <cell r="C22" t="str">
            <v>REDHAKHOL</v>
          </cell>
          <cell r="D22">
            <v>120</v>
          </cell>
          <cell r="E22">
            <v>132</v>
          </cell>
        </row>
        <row r="23">
          <cell r="C23" t="str">
            <v>SAMBALPUR</v>
          </cell>
          <cell r="D23">
            <v>70</v>
          </cell>
          <cell r="E23">
            <v>77</v>
          </cell>
        </row>
        <row r="24">
          <cell r="C24" t="str">
            <v>SONEPUR</v>
          </cell>
          <cell r="D24">
            <v>110</v>
          </cell>
          <cell r="E24">
            <v>121</v>
          </cell>
        </row>
        <row r="25">
          <cell r="C25" t="str">
            <v>SUNDERGARH</v>
          </cell>
          <cell r="D25">
            <v>110</v>
          </cell>
          <cell r="E25">
            <v>121</v>
          </cell>
        </row>
        <row r="26">
          <cell r="C26" t="str">
            <v>BOUDH</v>
          </cell>
          <cell r="D26">
            <v>120</v>
          </cell>
          <cell r="E26">
            <v>132</v>
          </cell>
        </row>
        <row r="27">
          <cell r="C27" t="str">
            <v>HIRAKUD</v>
          </cell>
          <cell r="D27">
            <v>85</v>
          </cell>
          <cell r="E27">
            <v>94</v>
          </cell>
        </row>
        <row r="28">
          <cell r="C28" t="str">
            <v>TALCHER</v>
          </cell>
          <cell r="D28">
            <v>85</v>
          </cell>
          <cell r="E28">
            <v>94</v>
          </cell>
        </row>
        <row r="29">
          <cell r="C29" t="str">
            <v>BHAWANIPATNA</v>
          </cell>
          <cell r="D29">
            <v>115</v>
          </cell>
          <cell r="E29">
            <v>127</v>
          </cell>
        </row>
        <row r="30">
          <cell r="C30" t="str">
            <v>JUNAGARH</v>
          </cell>
          <cell r="D30">
            <v>135</v>
          </cell>
          <cell r="E30">
            <v>149</v>
          </cell>
        </row>
        <row r="31">
          <cell r="C31" t="str">
            <v>DHARMAGARH</v>
          </cell>
          <cell r="D31">
            <v>140</v>
          </cell>
          <cell r="E31">
            <v>154</v>
          </cell>
        </row>
        <row r="32">
          <cell r="C32" t="str">
            <v>BINKA</v>
          </cell>
          <cell r="D32">
            <v>130</v>
          </cell>
          <cell r="E32">
            <v>143</v>
          </cell>
        </row>
        <row r="33">
          <cell r="C33" t="str">
            <v>BRAJARAJNAGAR</v>
          </cell>
          <cell r="D33">
            <v>100</v>
          </cell>
          <cell r="E33">
            <v>110</v>
          </cell>
        </row>
        <row r="34">
          <cell r="C34" t="str">
            <v>PATNAGARH</v>
          </cell>
          <cell r="D34">
            <v>150</v>
          </cell>
          <cell r="E34">
            <v>165</v>
          </cell>
        </row>
        <row r="35">
          <cell r="C35" t="str">
            <v>PURI</v>
          </cell>
          <cell r="D35">
            <v>85</v>
          </cell>
          <cell r="E35">
            <v>94</v>
          </cell>
        </row>
        <row r="36">
          <cell r="C36" t="str">
            <v>BAMARA</v>
          </cell>
          <cell r="E36">
            <v>240</v>
          </cell>
        </row>
      </sheetData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S2" sqref="S2"/>
    </sheetView>
  </sheetViews>
  <sheetFormatPr defaultRowHeight="15"/>
  <cols>
    <col min="1" max="1" width="5.42578125" style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3.285156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6.7109375" style="2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6" ht="90" customHeight="1">
      <c r="A1" s="21"/>
      <c r="B1" s="21"/>
      <c r="C1" s="21"/>
      <c r="D1" s="21"/>
      <c r="E1" s="21"/>
      <c r="F1" s="21"/>
      <c r="G1" s="21"/>
      <c r="H1" s="16" t="s">
        <v>0</v>
      </c>
      <c r="I1" s="17"/>
      <c r="J1" s="17"/>
      <c r="K1" s="17"/>
      <c r="L1" s="18"/>
    </row>
    <row r="2" spans="1:16" ht="104.25" customHeight="1">
      <c r="A2" s="22" t="s">
        <v>27</v>
      </c>
      <c r="B2" s="23"/>
      <c r="C2" s="23"/>
      <c r="D2" s="23"/>
      <c r="E2" s="23"/>
      <c r="F2" s="23"/>
      <c r="G2" s="24"/>
      <c r="H2" s="16" t="s">
        <v>26</v>
      </c>
      <c r="I2" s="17"/>
      <c r="J2" s="17"/>
      <c r="K2" s="17"/>
      <c r="L2" s="18"/>
    </row>
    <row r="3" spans="1:16" s="11" customFormat="1" ht="15" customHeight="1">
      <c r="A3" s="9" t="s">
        <v>24</v>
      </c>
      <c r="B3" s="9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9" t="s">
        <v>17</v>
      </c>
      <c r="H3" s="10" t="s">
        <v>18</v>
      </c>
      <c r="I3" s="10" t="s">
        <v>19</v>
      </c>
      <c r="J3" s="10" t="s">
        <v>20</v>
      </c>
      <c r="K3" s="10" t="s">
        <v>21</v>
      </c>
      <c r="L3" s="10" t="s">
        <v>32</v>
      </c>
    </row>
    <row r="4" spans="1:16" ht="15" customHeight="1">
      <c r="A4" s="13">
        <v>1</v>
      </c>
      <c r="B4" s="4" t="s">
        <v>1</v>
      </c>
      <c r="C4" s="4" t="s">
        <v>29</v>
      </c>
      <c r="D4" s="4" t="s">
        <v>2</v>
      </c>
      <c r="E4" s="12" t="s">
        <v>25</v>
      </c>
      <c r="F4" s="8" t="s">
        <v>22</v>
      </c>
      <c r="G4" s="4">
        <v>15</v>
      </c>
      <c r="H4" s="7">
        <f>VLOOKUP(F4,'[1]SARASWATI ENT'!$C$4:$E$42,3,)</f>
        <v>121</v>
      </c>
      <c r="I4" s="7">
        <f>G4*2</f>
        <v>30</v>
      </c>
      <c r="J4" s="7">
        <f>G4*20</f>
        <v>300</v>
      </c>
      <c r="K4" s="7">
        <v>25</v>
      </c>
      <c r="L4" s="7">
        <f>G4*H4+I4+J4+K4</f>
        <v>2170</v>
      </c>
    </row>
    <row r="5" spans="1:16" ht="15" customHeight="1">
      <c r="A5" s="13">
        <v>2</v>
      </c>
      <c r="B5" s="4" t="s">
        <v>3</v>
      </c>
      <c r="C5" s="4" t="s">
        <v>28</v>
      </c>
      <c r="D5" s="4" t="s">
        <v>4</v>
      </c>
      <c r="E5" s="12" t="s">
        <v>25</v>
      </c>
      <c r="F5" s="4" t="s">
        <v>10</v>
      </c>
      <c r="G5" s="4">
        <v>1</v>
      </c>
      <c r="H5" s="7">
        <f>VLOOKUP(F5,'[1]SARASWATI ENT'!$C$4:$E$42,3,)</f>
        <v>94</v>
      </c>
      <c r="I5" s="7">
        <f t="shared" ref="I5:I7" si="0">G5*2</f>
        <v>2</v>
      </c>
      <c r="J5" s="7">
        <f t="shared" ref="J5:J7" si="1">G5*20</f>
        <v>20</v>
      </c>
      <c r="K5" s="7">
        <v>25</v>
      </c>
      <c r="L5" s="7">
        <f t="shared" ref="L5:L7" si="2">G5*H5+I5+J5+K5</f>
        <v>141</v>
      </c>
    </row>
    <row r="6" spans="1:16" ht="15" customHeight="1">
      <c r="A6" s="13">
        <v>3</v>
      </c>
      <c r="B6" s="4" t="s">
        <v>5</v>
      </c>
      <c r="C6" s="4" t="s">
        <v>30</v>
      </c>
      <c r="D6" s="4" t="s">
        <v>6</v>
      </c>
      <c r="E6" s="12" t="s">
        <v>25</v>
      </c>
      <c r="F6" s="4" t="s">
        <v>11</v>
      </c>
      <c r="G6" s="4">
        <v>3</v>
      </c>
      <c r="H6" s="7">
        <f>VLOOKUP(F6,'[1]SARASWATI ENT'!$C$4:$E$42,3,)</f>
        <v>88</v>
      </c>
      <c r="I6" s="7">
        <f t="shared" si="0"/>
        <v>6</v>
      </c>
      <c r="J6" s="7">
        <f t="shared" si="1"/>
        <v>60</v>
      </c>
      <c r="K6" s="7">
        <v>25</v>
      </c>
      <c r="L6" s="7">
        <f t="shared" si="2"/>
        <v>355</v>
      </c>
    </row>
    <row r="7" spans="1:16" ht="15" customHeight="1">
      <c r="A7" s="13">
        <v>4</v>
      </c>
      <c r="B7" s="4" t="s">
        <v>5</v>
      </c>
      <c r="C7" s="4" t="s">
        <v>31</v>
      </c>
      <c r="D7" s="4" t="s">
        <v>7</v>
      </c>
      <c r="E7" s="12" t="s">
        <v>25</v>
      </c>
      <c r="F7" s="4" t="s">
        <v>11</v>
      </c>
      <c r="G7" s="4">
        <v>9</v>
      </c>
      <c r="H7" s="7">
        <f>VLOOKUP(F7,'[1]SARASWATI ENT'!$C$4:$E$42,3,)</f>
        <v>88</v>
      </c>
      <c r="I7" s="7">
        <f t="shared" si="0"/>
        <v>18</v>
      </c>
      <c r="J7" s="7">
        <f t="shared" si="1"/>
        <v>180</v>
      </c>
      <c r="K7" s="7">
        <v>25</v>
      </c>
      <c r="L7" s="7">
        <f t="shared" si="2"/>
        <v>1015</v>
      </c>
      <c r="O7" s="3"/>
      <c r="P7" s="3"/>
    </row>
    <row r="8" spans="1:16" s="3" customFormat="1">
      <c r="A8" s="19" t="s">
        <v>23</v>
      </c>
      <c r="B8" s="19"/>
      <c r="C8" s="19"/>
      <c r="D8" s="19"/>
      <c r="E8" s="19"/>
      <c r="F8" s="19"/>
      <c r="G8" s="19"/>
      <c r="H8" s="19"/>
      <c r="I8" s="20"/>
      <c r="J8" s="20"/>
      <c r="K8" s="20"/>
      <c r="L8" s="6">
        <f>SUM(L4:L7)</f>
        <v>3681</v>
      </c>
    </row>
    <row r="9" spans="1:16" s="3" customFormat="1" ht="30" customHeight="1">
      <c r="A9" s="14" t="s">
        <v>9</v>
      </c>
      <c r="B9" s="14"/>
      <c r="C9" s="14"/>
      <c r="D9" s="14"/>
      <c r="E9" s="14"/>
      <c r="F9" s="14"/>
      <c r="G9" s="14"/>
      <c r="H9" s="14"/>
      <c r="I9" s="15"/>
      <c r="J9" s="15"/>
      <c r="K9" s="15"/>
      <c r="L9" s="15"/>
    </row>
    <row r="10" spans="1:16" s="3" customFormat="1" ht="30" customHeight="1">
      <c r="A10" s="14" t="s">
        <v>8</v>
      </c>
      <c r="B10" s="14"/>
      <c r="C10" s="14"/>
      <c r="D10" s="14"/>
      <c r="E10" s="14"/>
      <c r="F10" s="14"/>
      <c r="G10" s="14"/>
      <c r="H10" s="14"/>
      <c r="I10" s="15"/>
      <c r="J10" s="15"/>
      <c r="K10" s="15"/>
      <c r="L10" s="15"/>
    </row>
    <row r="11" spans="1:16">
      <c r="G11" s="5">
        <f>SUM(G4:G7)</f>
        <v>28</v>
      </c>
    </row>
  </sheetData>
  <mergeCells count="7">
    <mergeCell ref="A9:L9"/>
    <mergeCell ref="A10:L10"/>
    <mergeCell ref="H1:L1"/>
    <mergeCell ref="H2:L2"/>
    <mergeCell ref="A8:K8"/>
    <mergeCell ref="A1:G1"/>
    <mergeCell ref="A2:G2"/>
  </mergeCells>
  <conditionalFormatting sqref="F4">
    <cfRule type="duplicateValues" dxfId="3" priority="4" stopIfTrue="1"/>
  </conditionalFormatting>
  <conditionalFormatting sqref="F4">
    <cfRule type="duplicateValues" dxfId="2" priority="2"/>
    <cfRule type="duplicateValues" dxfId="1" priority="3"/>
  </conditionalFormatting>
  <conditionalFormatting sqref="F4">
    <cfRule type="duplicateValues" dxfId="0" priority="1"/>
  </conditionalFormatting>
  <pageMargins left="0.42" right="0.3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2024-04-15T14:36:30Z</cp:lastPrinted>
  <dcterms:created xsi:type="dcterms:W3CDTF">2024-04-15T05:54:32Z</dcterms:created>
  <dcterms:modified xsi:type="dcterms:W3CDTF">2024-04-20T14:17:04Z</dcterms:modified>
</cp:coreProperties>
</file>