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" i="1"/>
  <c r="M5"/>
  <c r="M4"/>
  <c r="K4"/>
  <c r="K5"/>
  <c r="K6"/>
  <c r="J4"/>
  <c r="J5"/>
  <c r="J6"/>
  <c r="H10"/>
  <c r="G10"/>
  <c r="M7" l="1"/>
</calcChain>
</file>

<file path=xl/sharedStrings.xml><?xml version="1.0" encoding="utf-8"?>
<sst xmlns="http://schemas.openxmlformats.org/spreadsheetml/2006/main" count="34" uniqueCount="30">
  <si>
    <t>INVOICE
PRAGATI LOGISTICS,SAMANTA SAHI KHUNTIA LANE,8984191006
GST No:21AGHPB9356M1Z9</t>
  </si>
  <si>
    <t>31/3/2025</t>
  </si>
  <si>
    <t>GP/19</t>
  </si>
  <si>
    <t>311</t>
  </si>
  <si>
    <t>GP/18</t>
  </si>
  <si>
    <t>295</t>
  </si>
  <si>
    <t>GP/17</t>
  </si>
  <si>
    <t>312</t>
  </si>
  <si>
    <t>Thanking you for your business.
PRAGATI LOGISTICS</t>
  </si>
  <si>
    <t>Kindly, verify &amp; confirm within 7 days, else GST will be filed by 20th APRIL, 2025. 
GST to be paid by Consignor under Reverse Charge Mechanism(RCM) as per GST.</t>
  </si>
  <si>
    <t>SL</t>
  </si>
  <si>
    <t>DATE</t>
  </si>
  <si>
    <t>LR NO</t>
  </si>
  <si>
    <t>INV NO</t>
  </si>
  <si>
    <t>BERHAMPUR</t>
  </si>
  <si>
    <t>ROURKELA</t>
  </si>
  <si>
    <t>DIGAPAHANDI</t>
  </si>
  <si>
    <t>CTC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</si>
  <si>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</si>
  <si>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</si>
  <si>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</si>
  <si>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</si>
  <si>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</si>
  <si>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</si>
  <si>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</si>
  <si>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</si>
  <si>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 xml:space="preserve">SAURASHTRA CEMENT LIMITED
Address:DAHALIABAG BANPUR CUTTACK,9372782614
GST No:21AAHFS5211J1ZH
</t>
  </si>
  <si>
    <t>HML</t>
  </si>
  <si>
    <t>(RUPEES SIX THOUSAND EIGHT HUNDRED THIRTY NINE ONLY)</t>
  </si>
  <si>
    <t>Bill Date: 31/03/2025
Bill NO : 39301
Total Amount:  6839.00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</si>
</sst>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7</xdr:col>
      <xdr:colOff>514350</xdr:colOff>
      <xdr:row>0</xdr:row>
      <xdr:rowOff>1038226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6"/>
          <a:ext cx="4019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workbookViewId="0">
      <selection activeCell="W2" sqref="W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6.28515625" style="1" bestFit="1" customWidth="1"/>
    <col min="4" max="4" width="7.5703125" style="1" bestFit="1" customWidth="1"/>
    <col min="5" max="5" width="6.42578125" style="1" bestFit="1" customWidth="1"/>
    <col min="6" max="6" width="13.85546875" style="1" bestFit="1" customWidth="1"/>
    <col min="7" max="7" width="5.85546875" style="1" customWidth="1"/>
    <col min="8" max="8" width="9.140625" style="1" customWidth="1"/>
    <col min="9" max="9" width="7.42578125" style="2" customWidth="1"/>
    <col min="10" max="10" width="7.7109375" style="2" customWidth="1"/>
    <col min="11" max="11" width="8" style="2" customWidth="1"/>
    <col min="12" max="12" width="7.7109375" style="2" customWidth="1"/>
    <col min="13" max="13" width="9.85546875" style="2" customWidth="1"/>
    <col min="14" max="14" width="9.140625" style="1" customWidth="1"/>
    <col min="15" max="16384" width="9.140625" style="1"/>
  </cols>
  <sheetData>
    <row r="1" spans="1:18" ht="90" customHeight="1">
      <c r="A1" s="15"/>
      <c r="B1" s="16"/>
      <c r="C1" s="16"/>
      <c r="D1" s="16"/>
      <c r="E1" s="16"/>
      <c r="F1" s="16"/>
      <c r="G1" s="16"/>
      <c r="H1" s="17"/>
      <c r="I1" s="21" t="s">
        <v>0</v>
      </c>
      <c r="J1" s="21"/>
      <c r="K1" s="21"/>
      <c r="L1" s="21"/>
      <c r="M1" s="21"/>
    </row>
    <row r="2" spans="1:18" ht="72.75" customHeight="1">
      <c r="A2" s="18" t="s">
        <v>26</v>
      </c>
      <c r="B2" s="19"/>
      <c r="C2" s="19"/>
      <c r="D2" s="19"/>
      <c r="E2" s="19"/>
      <c r="F2" s="19"/>
      <c r="G2" s="19"/>
      <c r="H2" s="20"/>
      <c r="I2" s="21" t="s">
        <v>29</v>
      </c>
      <c r="J2" s="21"/>
      <c r="K2" s="21"/>
      <c r="L2" s="21"/>
      <c r="M2" s="21"/>
    </row>
    <row r="3" spans="1:18" s="9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18</v>
      </c>
      <c r="F3" s="5" t="s">
        <v>19</v>
      </c>
      <c r="G3" s="5" t="s">
        <v>20</v>
      </c>
      <c r="H3" s="5" t="s">
        <v>21</v>
      </c>
      <c r="I3" s="8" t="s">
        <v>22</v>
      </c>
      <c r="J3" s="8" t="s">
        <v>27</v>
      </c>
      <c r="K3" s="8" t="s">
        <v>23</v>
      </c>
      <c r="L3" s="8" t="s">
        <v>24</v>
      </c>
      <c r="M3" s="8" t="s">
        <v>25</v>
      </c>
      <c r="R3" s="1"/>
    </row>
    <row r="4" spans="1:18">
      <c r="A4" s="10">
        <v>1</v>
      </c>
      <c r="B4" s="4" t="s">
        <v>1</v>
      </c>
      <c r="C4" s="4" t="s">
        <v>6</v>
      </c>
      <c r="D4" s="4" t="s">
        <v>7</v>
      </c>
      <c r="E4" s="7" t="s">
        <v>17</v>
      </c>
      <c r="F4" s="4" t="s">
        <v>16</v>
      </c>
      <c r="G4" s="4">
        <v>40</v>
      </c>
      <c r="H4" s="11">
        <v>797.82</v>
      </c>
      <c r="I4" s="6">
        <v>3.5</v>
      </c>
      <c r="J4" s="6">
        <f>G4*2</f>
        <v>80</v>
      </c>
      <c r="K4" s="6">
        <f>G4*25</f>
        <v>1000</v>
      </c>
      <c r="L4" s="6">
        <v>40</v>
      </c>
      <c r="M4" s="6">
        <f>H4*I4+J4+K4+L4</f>
        <v>3912.3700000000003</v>
      </c>
    </row>
    <row r="5" spans="1:18">
      <c r="A5" s="10">
        <v>2</v>
      </c>
      <c r="B5" s="4" t="s">
        <v>1</v>
      </c>
      <c r="C5" s="4" t="s">
        <v>4</v>
      </c>
      <c r="D5" s="4" t="s">
        <v>5</v>
      </c>
      <c r="E5" s="7" t="s">
        <v>17</v>
      </c>
      <c r="F5" s="4" t="s">
        <v>15</v>
      </c>
      <c r="G5" s="4">
        <v>9</v>
      </c>
      <c r="H5" s="11">
        <v>229.68</v>
      </c>
      <c r="I5" s="6">
        <v>3.5</v>
      </c>
      <c r="J5" s="6">
        <f>G5*2</f>
        <v>18</v>
      </c>
      <c r="K5" s="6">
        <f>G5*15</f>
        <v>135</v>
      </c>
      <c r="L5" s="6">
        <v>40</v>
      </c>
      <c r="M5" s="6">
        <f t="shared" ref="M5:M6" si="0">H5*I5+J5+K5+L5</f>
        <v>996.88</v>
      </c>
    </row>
    <row r="6" spans="1:18">
      <c r="A6" s="10">
        <v>3</v>
      </c>
      <c r="B6" s="4" t="s">
        <v>1</v>
      </c>
      <c r="C6" s="4" t="s">
        <v>2</v>
      </c>
      <c r="D6" s="4" t="s">
        <v>3</v>
      </c>
      <c r="E6" s="7" t="s">
        <v>17</v>
      </c>
      <c r="F6" s="4" t="s">
        <v>14</v>
      </c>
      <c r="G6" s="4">
        <v>23</v>
      </c>
      <c r="H6" s="11">
        <v>428.24</v>
      </c>
      <c r="I6" s="6">
        <v>3.5</v>
      </c>
      <c r="J6" s="6">
        <f>G6*2</f>
        <v>46</v>
      </c>
      <c r="K6" s="6">
        <f>G6*15</f>
        <v>345</v>
      </c>
      <c r="L6" s="6">
        <v>40</v>
      </c>
      <c r="M6" s="6">
        <f t="shared" si="0"/>
        <v>1929.8400000000001</v>
      </c>
    </row>
    <row r="7" spans="1:18" s="25" customFormat="1">
      <c r="A7" s="22" t="s">
        <v>28</v>
      </c>
      <c r="B7" s="22"/>
      <c r="C7" s="22"/>
      <c r="D7" s="22"/>
      <c r="E7" s="22"/>
      <c r="F7" s="22"/>
      <c r="G7" s="22"/>
      <c r="H7" s="22"/>
      <c r="I7" s="23"/>
      <c r="J7" s="23"/>
      <c r="K7" s="23"/>
      <c r="L7" s="23"/>
      <c r="M7" s="24">
        <f>ROUND(SUM(M4:M6),0)</f>
        <v>6839</v>
      </c>
    </row>
    <row r="8" spans="1:18" s="3" customFormat="1" ht="30" customHeight="1">
      <c r="A8" s="13" t="s">
        <v>9</v>
      </c>
      <c r="B8" s="13"/>
      <c r="C8" s="13"/>
      <c r="D8" s="13"/>
      <c r="E8" s="13"/>
      <c r="F8" s="13"/>
      <c r="G8" s="13"/>
      <c r="H8" s="13"/>
      <c r="I8" s="14"/>
      <c r="J8" s="14"/>
      <c r="K8" s="14"/>
      <c r="L8" s="14"/>
      <c r="M8" s="14"/>
    </row>
    <row r="9" spans="1:18" s="3" customFormat="1" ht="30" customHeight="1">
      <c r="A9" s="13" t="s">
        <v>8</v>
      </c>
      <c r="B9" s="13"/>
      <c r="C9" s="13"/>
      <c r="D9" s="13"/>
      <c r="E9" s="13"/>
      <c r="F9" s="13"/>
      <c r="G9" s="13"/>
      <c r="H9" s="13"/>
      <c r="I9" s="14"/>
      <c r="J9" s="14"/>
      <c r="K9" s="14"/>
      <c r="L9" s="14"/>
      <c r="M9" s="14"/>
    </row>
    <row r="10" spans="1:18">
      <c r="G10" s="5">
        <f>SUM(G4:G6)</f>
        <v>72</v>
      </c>
      <c r="H10" s="12">
        <f>SUM(H4:H6)</f>
        <v>1455.74</v>
      </c>
    </row>
  </sheetData>
  <sortState ref="B4:M8">
    <sortCondition ref="B4:B8"/>
    <sortCondition ref="C4:C8"/>
  </sortState>
  <mergeCells count="7">
    <mergeCell ref="A8:M8"/>
    <mergeCell ref="A9:M9"/>
    <mergeCell ref="A1:H1"/>
    <mergeCell ref="A2:H2"/>
    <mergeCell ref="A7:L7"/>
    <mergeCell ref="I1:M1"/>
    <mergeCell ref="I2:M2"/>
  </mergeCells>
  <pageMargins left="0.16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2025-04-21T11:43:36Z</cp:lastPrinted>
  <dcterms:created xsi:type="dcterms:W3CDTF">2025-04-10T10:11:47Z</dcterms:created>
  <dcterms:modified xsi:type="dcterms:W3CDTF">2025-04-21T11:43:37Z</dcterms:modified>
</cp:coreProperties>
</file>