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210"/>
  </bookViews>
  <sheets>
    <sheet name="Checked" sheetId="2" r:id="rId1"/>
  </sheets>
  <definedNames>
    <definedName name="_xlnm.Print_Area" localSheetId="0">Checked!$A$1:$M$26</definedName>
  </definedNames>
  <calcPr calcId="144525"/>
</workbook>
</file>

<file path=xl/calcChain.xml><?xml version="1.0" encoding="utf-8"?>
<calcChain xmlns="http://schemas.openxmlformats.org/spreadsheetml/2006/main">
  <c r="I23" i="2" l="1"/>
  <c r="H23" i="2" l="1"/>
  <c r="G23" i="2"/>
  <c r="K14" i="2" l="1"/>
  <c r="A5" i="2"/>
  <c r="A6" i="2" s="1"/>
  <c r="A7" i="2" s="1"/>
  <c r="A8" i="2" s="1"/>
  <c r="A9" i="2" s="1"/>
  <c r="A10" i="2" s="1"/>
  <c r="A11" i="2" s="1"/>
  <c r="A14" i="2" s="1"/>
  <c r="A12" i="2" s="1"/>
  <c r="A13" i="2" s="1"/>
  <c r="A15" i="2" s="1"/>
  <c r="A16" i="2" s="1"/>
  <c r="A17" i="2" s="1"/>
  <c r="A18" i="2" s="1"/>
  <c r="A19" i="2" s="1"/>
  <c r="A20" i="2" s="1"/>
  <c r="A21" i="2" s="1"/>
  <c r="A22" i="2" s="1"/>
  <c r="K22" i="2" l="1"/>
  <c r="K21" i="2"/>
  <c r="K20" i="2"/>
  <c r="K19" i="2"/>
  <c r="K18" i="2"/>
  <c r="K17" i="2"/>
  <c r="K16" i="2"/>
  <c r="K15" i="2"/>
  <c r="K13" i="2"/>
  <c r="K12" i="2"/>
  <c r="K9" i="2"/>
  <c r="K8" i="2"/>
  <c r="K7" i="2"/>
  <c r="K6" i="2"/>
  <c r="K5" i="2"/>
  <c r="K4" i="2"/>
  <c r="K23" i="2" l="1"/>
</calcChain>
</file>

<file path=xl/sharedStrings.xml><?xml version="1.0" encoding="utf-8"?>
<sst xmlns="http://schemas.openxmlformats.org/spreadsheetml/2006/main" count="133" uniqueCount="87">
  <si>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</si>
  <si>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</si>
  <si>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</si>
  <si>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</si>
  <si>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</si>
  <si>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</si>
  <si>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</si>
  <si>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</si>
  <si>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</si>
  <si>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</si>
  <si>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</si>
  <si>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</si>
  <si>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</si>
  <si>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SBP</t>
  </si>
  <si>
    <t>BARAGARH</t>
  </si>
  <si>
    <t>JHARSUGUDA</t>
  </si>
  <si>
    <t>BELPADA</t>
  </si>
  <si>
    <t>KAMAL ENTERPRISES</t>
  </si>
  <si>
    <t>ACTUAL WEIGHT</t>
  </si>
  <si>
    <t>CHARGED WEIGHT</t>
  </si>
  <si>
    <t>INV. NO.</t>
  </si>
  <si>
    <t>SAMBALPUR</t>
  </si>
  <si>
    <t>TITILAGARH</t>
  </si>
  <si>
    <t>LAXMI TRADING</t>
  </si>
  <si>
    <t>REMARKS</t>
  </si>
  <si>
    <t>06/1/2024</t>
  </si>
  <si>
    <t>SP/1045</t>
  </si>
  <si>
    <t>10086</t>
  </si>
  <si>
    <t xml:space="preserve">SAMBALPUR </t>
  </si>
  <si>
    <t>GAYATRI HARDWRE</t>
  </si>
  <si>
    <t>10/1/2024</t>
  </si>
  <si>
    <t>SP/1046</t>
  </si>
  <si>
    <t>10090/91</t>
  </si>
  <si>
    <t>SAMALESWARI HARDWARE</t>
  </si>
  <si>
    <t>SP/1047</t>
  </si>
  <si>
    <t>10087/89/92</t>
  </si>
  <si>
    <t>SP/1048</t>
  </si>
  <si>
    <t>10088</t>
  </si>
  <si>
    <t>BHAWANIPATNA</t>
  </si>
  <si>
    <t>ABHISHEK TRADING CO</t>
  </si>
  <si>
    <t>SP/1049</t>
  </si>
  <si>
    <t>10093</t>
  </si>
  <si>
    <t>11/1/2024</t>
  </si>
  <si>
    <t>SP/1050</t>
  </si>
  <si>
    <t>10094</t>
  </si>
  <si>
    <t>SHREE RAM SALES</t>
  </si>
  <si>
    <t>SP/1051</t>
  </si>
  <si>
    <t>10095</t>
  </si>
  <si>
    <t>FIX</t>
  </si>
  <si>
    <t>SP/1054</t>
  </si>
  <si>
    <t>16/1/2024</t>
  </si>
  <si>
    <t>SP/1052</t>
  </si>
  <si>
    <t>10097</t>
  </si>
  <si>
    <t>17/1/2024</t>
  </si>
  <si>
    <t>SP/1053</t>
  </si>
  <si>
    <t>10096</t>
  </si>
  <si>
    <t>BHAWANI SANKAR HW</t>
  </si>
  <si>
    <t>SP/1055</t>
  </si>
  <si>
    <t>10099</t>
  </si>
  <si>
    <t>18/1/2024</t>
  </si>
  <si>
    <t>SP/1056</t>
  </si>
  <si>
    <t>10000</t>
  </si>
  <si>
    <t>19/1/2024</t>
  </si>
  <si>
    <t>SP/1057</t>
  </si>
  <si>
    <t>10101</t>
  </si>
  <si>
    <t>SP/1058</t>
  </si>
  <si>
    <t>10102</t>
  </si>
  <si>
    <t>20/1/2024</t>
  </si>
  <si>
    <t>SP/1059</t>
  </si>
  <si>
    <t>10103</t>
  </si>
  <si>
    <t>SP/1060</t>
  </si>
  <si>
    <t>10104</t>
  </si>
  <si>
    <t>KANTABANJI</t>
  </si>
  <si>
    <t>AMAN COLOUR HOUSE</t>
  </si>
  <si>
    <t>24/1/2024</t>
  </si>
  <si>
    <t>SP/1061</t>
  </si>
  <si>
    <t>10105</t>
  </si>
  <si>
    <t>S P GOD</t>
  </si>
  <si>
    <t>27/1/2024</t>
  </si>
  <si>
    <t>SP/1062</t>
  </si>
  <si>
    <t>10106</t>
  </si>
  <si>
    <t>As per Approval</t>
  </si>
  <si>
    <t>ROURKELA</t>
  </si>
  <si>
    <t>UTKAL HARDWRE STORE</t>
  </si>
  <si>
    <t xml:space="preserve">Bill Date: 31/01/2024
BILL NO. : 4171
Total Amount: 42182.000
</t>
  </si>
  <si>
    <t>(RUPEES FORTY TWO THOUSAND ONE  HUNDRED EIGHTY TWO ONLY)</t>
  </si>
  <si>
    <t>ANANTA ENTERPRISES- Gyroshaker Machine Rerur from Belpada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</si>
</sst>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2" borderId="1" xfId="0" applyNumberFormat="1" applyFont="1" applyFill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164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3" xfId="0" applyNumberFormat="1" applyFont="1" applyFill="1" applyBorder="1"/>
    <xf numFmtId="164" fontId="1" fillId="0" borderId="1" xfId="0" applyNumberFormat="1" applyFont="1" applyBorder="1" applyAlignment="1">
      <alignment vertical="center"/>
    </xf>
    <xf numFmtId="2" fontId="1" fillId="2" borderId="8" xfId="0" applyNumberFormat="1" applyFont="1" applyFill="1" applyBorder="1" applyAlignment="1">
      <alignment horizontal="left" vertical="center" wrapText="1" indent="13"/>
    </xf>
    <xf numFmtId="2" fontId="1" fillId="2" borderId="9" xfId="0" applyNumberFormat="1" applyFont="1" applyFill="1" applyBorder="1" applyAlignment="1">
      <alignment horizontal="left" vertical="center" wrapText="1" indent="13"/>
    </xf>
    <xf numFmtId="0" fontId="0" fillId="0" borderId="10" xfId="0" applyNumberFormat="1" applyFont="1" applyBorder="1" applyAlignment="1">
      <alignment horizont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4" xfId="0" applyNumberFormat="1" applyFont="1" applyBorder="1" applyAlignment="1">
      <alignment horizontal="left" wrapText="1"/>
    </xf>
    <xf numFmtId="0" fontId="0" fillId="0" borderId="13" xfId="0" applyNumberFormat="1" applyFont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wrapText="1" indent="13"/>
    </xf>
    <xf numFmtId="2" fontId="1" fillId="2" borderId="3" xfId="0" applyNumberFormat="1" applyFont="1" applyFill="1" applyBorder="1" applyAlignment="1">
      <alignment horizontal="left" wrapText="1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7</xdr:col>
      <xdr:colOff>666750</xdr:colOff>
      <xdr:row>0</xdr:row>
      <xdr:rowOff>1133475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4800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Normal="100" workbookViewId="0">
      <selection activeCell="V7" sqref="V7:V9"/>
    </sheetView>
  </sheetViews>
  <sheetFormatPr defaultRowHeight="15"/>
  <cols>
    <col min="1" max="1" width="4" style="1" customWidth="1"/>
    <col min="2" max="2" width="10" style="1" customWidth="1"/>
    <col min="3" max="3" width="8" style="4" bestFit="1" customWidth="1"/>
    <col min="4" max="4" width="11.7109375" style="4" bestFit="1" customWidth="1"/>
    <col min="5" max="5" width="6.42578125" style="4" bestFit="1" customWidth="1"/>
    <col min="6" max="6" width="17.28515625" style="1" bestFit="1" customWidth="1"/>
    <col min="7" max="7" width="5.42578125" style="4" bestFit="1" customWidth="1"/>
    <col min="8" max="8" width="10.5703125" style="4" bestFit="1" customWidth="1"/>
    <col min="9" max="9" width="9.5703125" style="4" customWidth="1"/>
    <col min="10" max="10" width="5.42578125" style="4" bestFit="1" customWidth="1"/>
    <col min="11" max="11" width="8.5703125" style="4" bestFit="1" customWidth="1"/>
    <col min="12" max="12" width="10.42578125" style="1" bestFit="1" customWidth="1"/>
    <col min="13" max="13" width="33" style="1" bestFit="1" customWidth="1"/>
    <col min="14" max="16384" width="9.140625" style="1"/>
  </cols>
  <sheetData>
    <row r="1" spans="1:19" ht="90" customHeight="1">
      <c r="A1" s="17"/>
      <c r="B1" s="18"/>
      <c r="C1" s="18"/>
      <c r="D1" s="18"/>
      <c r="E1" s="18"/>
      <c r="F1" s="18"/>
      <c r="G1" s="18"/>
      <c r="H1" s="18"/>
      <c r="I1" s="34" t="s">
        <v>0</v>
      </c>
      <c r="J1" s="34"/>
      <c r="K1" s="34"/>
      <c r="L1" s="34"/>
      <c r="M1" s="35"/>
    </row>
    <row r="2" spans="1:19" ht="66.75" customHeight="1">
      <c r="A2" s="49" t="s">
        <v>2</v>
      </c>
      <c r="B2" s="50"/>
      <c r="C2" s="50"/>
      <c r="D2" s="50"/>
      <c r="E2" s="50"/>
      <c r="F2" s="50"/>
      <c r="G2" s="50"/>
      <c r="H2" s="50"/>
      <c r="I2" s="53" t="s">
        <v>84</v>
      </c>
      <c r="J2" s="53"/>
      <c r="K2" s="53"/>
      <c r="L2" s="53"/>
      <c r="M2" s="54"/>
    </row>
    <row r="3" spans="1:19" s="3" customFormat="1" ht="30">
      <c r="A3" s="12" t="s">
        <v>3</v>
      </c>
      <c r="B3" s="13" t="s">
        <v>4</v>
      </c>
      <c r="C3" s="13" t="s">
        <v>5</v>
      </c>
      <c r="D3" s="13" t="s">
        <v>20</v>
      </c>
      <c r="E3" s="13" t="s">
        <v>6</v>
      </c>
      <c r="F3" s="13" t="s">
        <v>7</v>
      </c>
      <c r="G3" s="13" t="s">
        <v>8</v>
      </c>
      <c r="H3" s="14" t="s">
        <v>18</v>
      </c>
      <c r="I3" s="14" t="s">
        <v>19</v>
      </c>
      <c r="J3" s="15" t="s">
        <v>9</v>
      </c>
      <c r="K3" s="15" t="s">
        <v>10</v>
      </c>
      <c r="L3" s="15" t="s">
        <v>24</v>
      </c>
      <c r="M3" s="16" t="s">
        <v>11</v>
      </c>
      <c r="P3" s="1"/>
      <c r="Q3" s="1"/>
      <c r="R3" s="1"/>
      <c r="S3" s="1"/>
    </row>
    <row r="4" spans="1:19" s="3" customFormat="1">
      <c r="A4" s="9">
        <v>1</v>
      </c>
      <c r="B4" s="5" t="s">
        <v>25</v>
      </c>
      <c r="C4" s="5" t="s">
        <v>26</v>
      </c>
      <c r="D4" s="5" t="s">
        <v>27</v>
      </c>
      <c r="E4" s="6" t="s">
        <v>13</v>
      </c>
      <c r="F4" s="5" t="s">
        <v>28</v>
      </c>
      <c r="G4" s="5">
        <v>17</v>
      </c>
      <c r="H4" s="7">
        <v>432.65</v>
      </c>
      <c r="I4" s="7">
        <v>432.65</v>
      </c>
      <c r="J4" s="24">
        <v>2.2999999999999998</v>
      </c>
      <c r="K4" s="8">
        <f>I4*J4</f>
        <v>995.09499999999991</v>
      </c>
      <c r="L4" s="5"/>
      <c r="M4" s="10" t="s">
        <v>29</v>
      </c>
    </row>
    <row r="5" spans="1:19" s="3" customFormat="1">
      <c r="A5" s="9">
        <f>+A4+1</f>
        <v>2</v>
      </c>
      <c r="B5" s="5" t="s">
        <v>30</v>
      </c>
      <c r="C5" s="5" t="s">
        <v>31</v>
      </c>
      <c r="D5" s="5" t="s">
        <v>32</v>
      </c>
      <c r="E5" s="6" t="s">
        <v>13</v>
      </c>
      <c r="F5" s="5" t="s">
        <v>21</v>
      </c>
      <c r="G5" s="5">
        <v>65</v>
      </c>
      <c r="H5" s="7">
        <v>1281.55</v>
      </c>
      <c r="I5" s="7">
        <v>1281.55</v>
      </c>
      <c r="J5" s="24">
        <v>2.2999999999999998</v>
      </c>
      <c r="K5" s="8">
        <f t="shared" ref="K5:K22" si="0">I5*J5</f>
        <v>2947.5649999999996</v>
      </c>
      <c r="L5" s="5"/>
      <c r="M5" s="10" t="s">
        <v>33</v>
      </c>
    </row>
    <row r="6" spans="1:19" s="3" customFormat="1">
      <c r="A6" s="9">
        <f t="shared" ref="A6:A22" si="1">+A5+1</f>
        <v>3</v>
      </c>
      <c r="B6" s="11" t="s">
        <v>30</v>
      </c>
      <c r="C6" s="11" t="s">
        <v>34</v>
      </c>
      <c r="D6" s="5" t="s">
        <v>35</v>
      </c>
      <c r="E6" s="6" t="s">
        <v>13</v>
      </c>
      <c r="F6" s="5" t="s">
        <v>15</v>
      </c>
      <c r="G6" s="5">
        <v>118</v>
      </c>
      <c r="H6" s="7">
        <v>2087.6799999999998</v>
      </c>
      <c r="I6" s="7">
        <v>2087.6799999999998</v>
      </c>
      <c r="J6" s="24">
        <v>2.5</v>
      </c>
      <c r="K6" s="8">
        <f t="shared" si="0"/>
        <v>5219.2</v>
      </c>
      <c r="L6" s="5"/>
      <c r="M6" s="10" t="s">
        <v>17</v>
      </c>
    </row>
    <row r="7" spans="1:19" s="3" customFormat="1">
      <c r="A7" s="9">
        <f t="shared" si="1"/>
        <v>4</v>
      </c>
      <c r="B7" s="11" t="s">
        <v>30</v>
      </c>
      <c r="C7" s="11" t="s">
        <v>36</v>
      </c>
      <c r="D7" s="5" t="s">
        <v>37</v>
      </c>
      <c r="E7" s="6" t="s">
        <v>13</v>
      </c>
      <c r="F7" s="5" t="s">
        <v>38</v>
      </c>
      <c r="G7" s="5">
        <v>102</v>
      </c>
      <c r="H7" s="7">
        <v>1628.13</v>
      </c>
      <c r="I7" s="7">
        <v>1628.13</v>
      </c>
      <c r="J7" s="24">
        <v>2.5</v>
      </c>
      <c r="K7" s="8">
        <f t="shared" si="0"/>
        <v>4070.3250000000003</v>
      </c>
      <c r="L7" s="5"/>
      <c r="M7" s="10" t="s">
        <v>39</v>
      </c>
    </row>
    <row r="8" spans="1:19" s="3" customFormat="1">
      <c r="A8" s="9">
        <f t="shared" si="1"/>
        <v>5</v>
      </c>
      <c r="B8" s="11" t="s">
        <v>30</v>
      </c>
      <c r="C8" s="11" t="s">
        <v>40</v>
      </c>
      <c r="D8" s="5" t="s">
        <v>41</v>
      </c>
      <c r="E8" s="6" t="s">
        <v>13</v>
      </c>
      <c r="F8" s="5" t="s">
        <v>22</v>
      </c>
      <c r="G8" s="5">
        <v>11</v>
      </c>
      <c r="H8" s="7">
        <v>100.72</v>
      </c>
      <c r="I8" s="7">
        <v>200</v>
      </c>
      <c r="J8" s="24">
        <v>2.5</v>
      </c>
      <c r="K8" s="8">
        <f t="shared" si="0"/>
        <v>500</v>
      </c>
      <c r="L8" s="5"/>
      <c r="M8" s="10" t="s">
        <v>23</v>
      </c>
    </row>
    <row r="9" spans="1:19" s="3" customFormat="1">
      <c r="A9" s="9">
        <f t="shared" si="1"/>
        <v>6</v>
      </c>
      <c r="B9" s="11" t="s">
        <v>42</v>
      </c>
      <c r="C9" s="11" t="s">
        <v>43</v>
      </c>
      <c r="D9" s="5" t="s">
        <v>44</v>
      </c>
      <c r="E9" s="6" t="s">
        <v>13</v>
      </c>
      <c r="F9" s="5" t="s">
        <v>14</v>
      </c>
      <c r="G9" s="5">
        <v>60</v>
      </c>
      <c r="H9" s="7">
        <v>1045.53</v>
      </c>
      <c r="I9" s="7">
        <v>1045.53</v>
      </c>
      <c r="J9" s="24">
        <v>2.5</v>
      </c>
      <c r="K9" s="8">
        <f t="shared" si="0"/>
        <v>2613.8249999999998</v>
      </c>
      <c r="L9" s="5"/>
      <c r="M9" s="10" t="s">
        <v>45</v>
      </c>
    </row>
    <row r="10" spans="1:19" s="3" customFormat="1">
      <c r="A10" s="9">
        <f t="shared" si="1"/>
        <v>7</v>
      </c>
      <c r="B10" s="11" t="s">
        <v>42</v>
      </c>
      <c r="C10" s="11" t="s">
        <v>46</v>
      </c>
      <c r="D10" s="5" t="s">
        <v>47</v>
      </c>
      <c r="E10" s="6" t="s">
        <v>13</v>
      </c>
      <c r="F10" s="5" t="s">
        <v>16</v>
      </c>
      <c r="G10" s="5">
        <v>134</v>
      </c>
      <c r="H10" s="7">
        <v>2569.66</v>
      </c>
      <c r="I10" s="7">
        <v>2569.66</v>
      </c>
      <c r="J10" s="51" t="s">
        <v>48</v>
      </c>
      <c r="K10" s="52">
        <v>15240</v>
      </c>
      <c r="L10" s="36" t="s">
        <v>81</v>
      </c>
      <c r="M10" s="38" t="s">
        <v>86</v>
      </c>
    </row>
    <row r="11" spans="1:19" s="3" customFormat="1">
      <c r="A11" s="9">
        <f t="shared" si="1"/>
        <v>8</v>
      </c>
      <c r="B11" s="11" t="s">
        <v>42</v>
      </c>
      <c r="C11" s="11" t="s">
        <v>46</v>
      </c>
      <c r="D11" s="5" t="s">
        <v>47</v>
      </c>
      <c r="E11" s="6" t="s">
        <v>13</v>
      </c>
      <c r="F11" s="5" t="s">
        <v>16</v>
      </c>
      <c r="G11" s="5">
        <v>1</v>
      </c>
      <c r="H11" s="7">
        <v>0</v>
      </c>
      <c r="I11" s="7">
        <v>0</v>
      </c>
      <c r="J11" s="52"/>
      <c r="K11" s="52"/>
      <c r="L11" s="37"/>
      <c r="M11" s="39"/>
    </row>
    <row r="12" spans="1:19" s="3" customFormat="1">
      <c r="A12" s="9">
        <f>+A14+1</f>
        <v>10</v>
      </c>
      <c r="B12" s="11" t="s">
        <v>50</v>
      </c>
      <c r="C12" s="11" t="s">
        <v>51</v>
      </c>
      <c r="D12" s="5" t="s">
        <v>52</v>
      </c>
      <c r="E12" s="6" t="s">
        <v>13</v>
      </c>
      <c r="F12" s="5" t="s">
        <v>21</v>
      </c>
      <c r="G12" s="5">
        <v>6</v>
      </c>
      <c r="H12" s="7">
        <v>197.1</v>
      </c>
      <c r="I12" s="7">
        <v>200</v>
      </c>
      <c r="J12" s="24">
        <v>2.2999999999999998</v>
      </c>
      <c r="K12" s="8">
        <f t="shared" si="0"/>
        <v>459.99999999999994</v>
      </c>
      <c r="L12" s="5"/>
      <c r="M12" s="10" t="s">
        <v>33</v>
      </c>
    </row>
    <row r="13" spans="1:19" s="3" customFormat="1">
      <c r="A13" s="9">
        <f t="shared" si="1"/>
        <v>11</v>
      </c>
      <c r="B13" s="11" t="s">
        <v>53</v>
      </c>
      <c r="C13" s="11" t="s">
        <v>54</v>
      </c>
      <c r="D13" s="5" t="s">
        <v>55</v>
      </c>
      <c r="E13" s="6" t="s">
        <v>13</v>
      </c>
      <c r="F13" s="5" t="s">
        <v>14</v>
      </c>
      <c r="G13" s="5">
        <v>23</v>
      </c>
      <c r="H13" s="7">
        <v>571.79</v>
      </c>
      <c r="I13" s="7">
        <v>571.79</v>
      </c>
      <c r="J13" s="24">
        <v>2.5</v>
      </c>
      <c r="K13" s="8">
        <f t="shared" si="0"/>
        <v>1429.4749999999999</v>
      </c>
      <c r="L13" s="5"/>
      <c r="M13" s="10" t="s">
        <v>56</v>
      </c>
    </row>
    <row r="14" spans="1:19" s="3" customFormat="1">
      <c r="A14" s="26">
        <f>+A11+1</f>
        <v>9</v>
      </c>
      <c r="B14" s="11" t="s">
        <v>42</v>
      </c>
      <c r="C14" s="27" t="s">
        <v>49</v>
      </c>
      <c r="D14" s="28">
        <v>10098</v>
      </c>
      <c r="E14" s="27" t="s">
        <v>13</v>
      </c>
      <c r="F14" s="27" t="s">
        <v>82</v>
      </c>
      <c r="G14" s="11">
        <v>17</v>
      </c>
      <c r="H14" s="29">
        <v>290.86500000000001</v>
      </c>
      <c r="I14" s="29">
        <v>290.86500000000001</v>
      </c>
      <c r="J14" s="30">
        <v>2.5</v>
      </c>
      <c r="K14" s="31">
        <f t="shared" ref="K14" si="2">I14*J14</f>
        <v>727.16250000000002</v>
      </c>
      <c r="L14" s="27"/>
      <c r="M14" s="32" t="s">
        <v>83</v>
      </c>
    </row>
    <row r="15" spans="1:19" s="3" customFormat="1">
      <c r="A15" s="9">
        <f>+A13+1</f>
        <v>12</v>
      </c>
      <c r="B15" s="11" t="s">
        <v>53</v>
      </c>
      <c r="C15" s="11" t="s">
        <v>57</v>
      </c>
      <c r="D15" s="5" t="s">
        <v>58</v>
      </c>
      <c r="E15" s="6" t="s">
        <v>13</v>
      </c>
      <c r="F15" s="5" t="s">
        <v>21</v>
      </c>
      <c r="G15" s="5">
        <v>2</v>
      </c>
      <c r="H15" s="7">
        <v>52.9</v>
      </c>
      <c r="I15" s="7">
        <v>200</v>
      </c>
      <c r="J15" s="24">
        <v>2.2999999999999998</v>
      </c>
      <c r="K15" s="8">
        <f t="shared" si="0"/>
        <v>459.99999999999994</v>
      </c>
      <c r="L15" s="5"/>
      <c r="M15" s="10" t="s">
        <v>33</v>
      </c>
    </row>
    <row r="16" spans="1:19" s="3" customFormat="1">
      <c r="A16" s="9">
        <f t="shared" si="1"/>
        <v>13</v>
      </c>
      <c r="B16" s="11" t="s">
        <v>59</v>
      </c>
      <c r="C16" s="11" t="s">
        <v>60</v>
      </c>
      <c r="D16" s="5" t="s">
        <v>61</v>
      </c>
      <c r="E16" s="6" t="s">
        <v>13</v>
      </c>
      <c r="F16" s="5" t="s">
        <v>21</v>
      </c>
      <c r="G16" s="5">
        <v>6</v>
      </c>
      <c r="H16" s="7">
        <v>177.9</v>
      </c>
      <c r="I16" s="7">
        <v>200</v>
      </c>
      <c r="J16" s="24">
        <v>2.2999999999999998</v>
      </c>
      <c r="K16" s="8">
        <f t="shared" si="0"/>
        <v>459.99999999999994</v>
      </c>
      <c r="L16" s="5"/>
      <c r="M16" s="10" t="s">
        <v>33</v>
      </c>
    </row>
    <row r="17" spans="1:13" s="3" customFormat="1">
      <c r="A17" s="9">
        <f t="shared" si="1"/>
        <v>14</v>
      </c>
      <c r="B17" s="11" t="s">
        <v>62</v>
      </c>
      <c r="C17" s="11" t="s">
        <v>63</v>
      </c>
      <c r="D17" s="5" t="s">
        <v>64</v>
      </c>
      <c r="E17" s="6" t="s">
        <v>13</v>
      </c>
      <c r="F17" s="5" t="s">
        <v>21</v>
      </c>
      <c r="G17" s="5">
        <v>2</v>
      </c>
      <c r="H17" s="7">
        <v>52.9</v>
      </c>
      <c r="I17" s="7">
        <v>200</v>
      </c>
      <c r="J17" s="24">
        <v>2.2999999999999998</v>
      </c>
      <c r="K17" s="8">
        <f t="shared" si="0"/>
        <v>459.99999999999994</v>
      </c>
      <c r="L17" s="5"/>
      <c r="M17" s="10" t="s">
        <v>33</v>
      </c>
    </row>
    <row r="18" spans="1:13" s="3" customFormat="1">
      <c r="A18" s="9">
        <f t="shared" si="1"/>
        <v>15</v>
      </c>
      <c r="B18" s="11" t="s">
        <v>62</v>
      </c>
      <c r="C18" s="11" t="s">
        <v>65</v>
      </c>
      <c r="D18" s="5" t="s">
        <v>66</v>
      </c>
      <c r="E18" s="6" t="s">
        <v>13</v>
      </c>
      <c r="F18" s="5" t="s">
        <v>21</v>
      </c>
      <c r="G18" s="5">
        <v>10</v>
      </c>
      <c r="H18" s="7">
        <v>297.66000000000003</v>
      </c>
      <c r="I18" s="7">
        <v>297.66000000000003</v>
      </c>
      <c r="J18" s="24">
        <v>2.2999999999999998</v>
      </c>
      <c r="K18" s="8">
        <f t="shared" si="0"/>
        <v>684.61800000000005</v>
      </c>
      <c r="L18" s="5"/>
      <c r="M18" s="10" t="s">
        <v>33</v>
      </c>
    </row>
    <row r="19" spans="1:13" s="3" customFormat="1">
      <c r="A19" s="9">
        <f t="shared" si="1"/>
        <v>16</v>
      </c>
      <c r="B19" s="11" t="s">
        <v>67</v>
      </c>
      <c r="C19" s="11" t="s">
        <v>68</v>
      </c>
      <c r="D19" s="5" t="s">
        <v>69</v>
      </c>
      <c r="E19" s="6" t="s">
        <v>13</v>
      </c>
      <c r="F19" s="5" t="s">
        <v>22</v>
      </c>
      <c r="G19" s="5">
        <v>22</v>
      </c>
      <c r="H19" s="7">
        <v>466.68</v>
      </c>
      <c r="I19" s="7">
        <v>466.68</v>
      </c>
      <c r="J19" s="24">
        <v>2.5</v>
      </c>
      <c r="K19" s="8">
        <f t="shared" si="0"/>
        <v>1166.7</v>
      </c>
      <c r="L19" s="5"/>
      <c r="M19" s="10" t="s">
        <v>23</v>
      </c>
    </row>
    <row r="20" spans="1:13" s="3" customFormat="1">
      <c r="A20" s="9">
        <f t="shared" si="1"/>
        <v>17</v>
      </c>
      <c r="B20" s="11" t="s">
        <v>67</v>
      </c>
      <c r="C20" s="11" t="s">
        <v>70</v>
      </c>
      <c r="D20" s="5" t="s">
        <v>71</v>
      </c>
      <c r="E20" s="6" t="s">
        <v>13</v>
      </c>
      <c r="F20" s="5" t="s">
        <v>72</v>
      </c>
      <c r="G20" s="5">
        <v>55</v>
      </c>
      <c r="H20" s="7">
        <v>855.14</v>
      </c>
      <c r="I20" s="7">
        <v>855.14</v>
      </c>
      <c r="J20" s="24">
        <v>2.5</v>
      </c>
      <c r="K20" s="8">
        <f t="shared" si="0"/>
        <v>2137.85</v>
      </c>
      <c r="L20" s="5"/>
      <c r="M20" s="10" t="s">
        <v>73</v>
      </c>
    </row>
    <row r="21" spans="1:13" s="3" customFormat="1">
      <c r="A21" s="9">
        <f t="shared" si="1"/>
        <v>18</v>
      </c>
      <c r="B21" s="11" t="s">
        <v>74</v>
      </c>
      <c r="C21" s="11" t="s">
        <v>75</v>
      </c>
      <c r="D21" s="5" t="s">
        <v>76</v>
      </c>
      <c r="E21" s="6" t="s">
        <v>13</v>
      </c>
      <c r="F21" s="5" t="s">
        <v>22</v>
      </c>
      <c r="G21" s="5">
        <v>30</v>
      </c>
      <c r="H21" s="7">
        <v>859.92</v>
      </c>
      <c r="I21" s="7">
        <v>859.92</v>
      </c>
      <c r="J21" s="24">
        <v>2.5</v>
      </c>
      <c r="K21" s="8">
        <f t="shared" si="0"/>
        <v>2149.7999999999997</v>
      </c>
      <c r="L21" s="5"/>
      <c r="M21" s="10" t="s">
        <v>77</v>
      </c>
    </row>
    <row r="22" spans="1:13" s="3" customFormat="1">
      <c r="A22" s="9">
        <f t="shared" si="1"/>
        <v>19</v>
      </c>
      <c r="B22" s="5" t="s">
        <v>78</v>
      </c>
      <c r="C22" s="5" t="s">
        <v>79</v>
      </c>
      <c r="D22" s="5" t="s">
        <v>80</v>
      </c>
      <c r="E22" s="6" t="s">
        <v>13</v>
      </c>
      <c r="F22" s="5" t="s">
        <v>21</v>
      </c>
      <c r="G22" s="5">
        <v>2</v>
      </c>
      <c r="H22" s="7">
        <v>59.3</v>
      </c>
      <c r="I22" s="7">
        <v>200</v>
      </c>
      <c r="J22" s="24">
        <v>2.2999999999999998</v>
      </c>
      <c r="K22" s="8">
        <f t="shared" si="0"/>
        <v>459.99999999999994</v>
      </c>
      <c r="L22" s="5"/>
      <c r="M22" s="10" t="s">
        <v>33</v>
      </c>
    </row>
    <row r="23" spans="1:13" s="3" customFormat="1">
      <c r="A23" s="22"/>
      <c r="B23" s="19"/>
      <c r="C23" s="19"/>
      <c r="D23" s="19"/>
      <c r="E23" s="19"/>
      <c r="F23" s="19"/>
      <c r="G23" s="19">
        <f>SUM(G4:G22)</f>
        <v>683</v>
      </c>
      <c r="H23" s="19">
        <f>SUM(H4:H22)</f>
        <v>13028.074999999999</v>
      </c>
      <c r="I23" s="33">
        <f>SUM(I4:I22)</f>
        <v>13587.255000000001</v>
      </c>
      <c r="J23" s="25"/>
      <c r="K23" s="20">
        <f>ROUND(SUM(K4:K22),0)</f>
        <v>42182</v>
      </c>
      <c r="L23" s="21"/>
      <c r="M23" s="23"/>
    </row>
    <row r="24" spans="1:13" s="3" customFormat="1">
      <c r="A24" s="46" t="s">
        <v>85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</row>
    <row r="25" spans="1:13" s="2" customFormat="1" ht="35.25" customHeight="1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s="2" customFormat="1" ht="44.25" customHeight="1" thickBot="1">
      <c r="A26" s="40" t="s">
        <v>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</row>
  </sheetData>
  <mergeCells count="10">
    <mergeCell ref="I1:M1"/>
    <mergeCell ref="L10:L11"/>
    <mergeCell ref="M10:M11"/>
    <mergeCell ref="A26:M26"/>
    <mergeCell ref="A25:M25"/>
    <mergeCell ref="A24:M24"/>
    <mergeCell ref="A2:H2"/>
    <mergeCell ref="J10:J11"/>
    <mergeCell ref="K10:K11"/>
    <mergeCell ref="I2:M2"/>
  </mergeCells>
  <printOptions horizontalCentered="1"/>
  <pageMargins left="0.15748031496062992" right="0.15748031496062992" top="0.23" bottom="0.15748031496062992" header="0.15748031496062992" footer="0.17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Checked</vt:lpstr>
      <vt:lpstr>Checked!Print_Area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2024-02-27T10:06:54Z</cp:lastPrinted>
  <dcterms:created xsi:type="dcterms:W3CDTF">2023-10-19T13:07:12Z</dcterms:created>
  <dcterms:modified xsi:type="dcterms:W3CDTF">2024-02-27T10:09:22Z</dcterms:modified>
</cp:coreProperties>
</file>