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L DETAILES\PL BILL\BILL\JANUARY, 2024\"/>
    </mc:Choice>
  </mc:AlternateContent>
  <xr:revisionPtr revIDLastSave="0" documentId="13_ncr:1_{06973DD8-3743-4C78-9F2F-9B6923633CB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Sheet1!$A$1:$O$403</definedName>
    <definedName name="_xlnm._FilterDatabase" localSheetId="1" hidden="1">Sheet3!$A$2:$L$2</definedName>
    <definedName name="_xlnm.Print_Titles" localSheetId="0">Sheet1!$1:$1</definedName>
    <definedName name="_xlnm.Print_Titles" localSheetId="1">Sheet3!$2:$2</definedName>
  </definedNames>
  <calcPr calcId="191029"/>
</workbook>
</file>

<file path=xl/calcChain.xml><?xml version="1.0" encoding="utf-8"?>
<calcChain xmlns="http://schemas.openxmlformats.org/spreadsheetml/2006/main">
  <c r="H402" i="1" l="1"/>
  <c r="G402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K2" i="1"/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K401" i="1"/>
  <c r="A432" i="3" l="1"/>
  <c r="A433" i="3" s="1"/>
  <c r="A434" i="3" s="1"/>
  <c r="A435" i="3" s="1"/>
  <c r="A426" i="3"/>
  <c r="A427" i="3" s="1"/>
  <c r="A428" i="3" s="1"/>
  <c r="H237" i="3"/>
  <c r="G237" i="3"/>
  <c r="G496" i="3"/>
  <c r="H496" i="3"/>
  <c r="G436" i="3"/>
  <c r="H436" i="3"/>
  <c r="H406" i="3"/>
  <c r="G406" i="3"/>
  <c r="H409" i="3"/>
  <c r="G409" i="3"/>
  <c r="H119" i="3"/>
  <c r="G119" i="3"/>
  <c r="H115" i="3"/>
  <c r="G115" i="3"/>
  <c r="H105" i="3"/>
  <c r="G105" i="3"/>
  <c r="H101" i="3"/>
  <c r="G101" i="3"/>
  <c r="H97" i="3"/>
  <c r="G97" i="3"/>
  <c r="H89" i="3"/>
  <c r="G89" i="3"/>
  <c r="H73" i="3"/>
  <c r="G73" i="3"/>
  <c r="H62" i="3"/>
  <c r="G62" i="3"/>
  <c r="H58" i="3"/>
  <c r="G58" i="3"/>
  <c r="H30" i="3"/>
  <c r="G12" i="3"/>
  <c r="H12" i="3"/>
  <c r="H403" i="3"/>
  <c r="G403" i="3"/>
  <c r="H398" i="3"/>
  <c r="G398" i="3"/>
  <c r="H395" i="3"/>
  <c r="G395" i="3"/>
  <c r="H389" i="3"/>
  <c r="G389" i="3"/>
  <c r="H381" i="3"/>
  <c r="G381" i="3"/>
  <c r="H375" i="3"/>
  <c r="G375" i="3"/>
  <c r="H371" i="3"/>
  <c r="G371" i="3"/>
  <c r="H365" i="3"/>
  <c r="H362" i="3"/>
  <c r="G362" i="3"/>
  <c r="G365" i="3"/>
  <c r="H412" i="3"/>
  <c r="G412" i="3"/>
  <c r="H420" i="3"/>
  <c r="G420" i="3"/>
  <c r="H423" i="3"/>
  <c r="H429" i="3" s="1"/>
  <c r="G423" i="3"/>
  <c r="G429" i="3" s="1"/>
  <c r="H443" i="3"/>
  <c r="G443" i="3"/>
  <c r="H451" i="3"/>
  <c r="G451" i="3"/>
  <c r="H455" i="3"/>
  <c r="G455" i="3"/>
  <c r="H470" i="3"/>
  <c r="G470" i="3"/>
  <c r="H476" i="3"/>
  <c r="G476" i="3"/>
  <c r="H482" i="3"/>
  <c r="G482" i="3"/>
  <c r="H358" i="3"/>
  <c r="G358" i="3"/>
  <c r="H350" i="3"/>
  <c r="G350" i="3"/>
  <c r="H347" i="3"/>
  <c r="G347" i="3"/>
  <c r="H344" i="3" l="1"/>
  <c r="G344" i="3"/>
  <c r="H339" i="3"/>
  <c r="G339" i="3"/>
  <c r="H335" i="3"/>
  <c r="G335" i="3"/>
  <c r="H500" i="3"/>
  <c r="G500" i="3"/>
  <c r="H329" i="3"/>
  <c r="G329" i="3"/>
  <c r="H325" i="3"/>
  <c r="G325" i="3"/>
  <c r="H321" i="3"/>
  <c r="G321" i="3"/>
  <c r="H318" i="3"/>
  <c r="G318" i="3"/>
  <c r="H315" i="3"/>
  <c r="H312" i="3"/>
  <c r="G312" i="3"/>
  <c r="G315" i="3"/>
  <c r="H309" i="3"/>
  <c r="G309" i="3"/>
  <c r="H306" i="3"/>
  <c r="G306" i="3"/>
  <c r="H293" i="3"/>
  <c r="G293" i="3"/>
  <c r="H289" i="3"/>
  <c r="G289" i="3"/>
  <c r="H282" i="3"/>
  <c r="G282" i="3"/>
  <c r="H274" i="3"/>
  <c r="G274" i="3"/>
  <c r="H270" i="3"/>
  <c r="G270" i="3"/>
  <c r="H253" i="3"/>
  <c r="G253" i="3"/>
  <c r="H248" i="3"/>
  <c r="G248" i="3"/>
  <c r="H242" i="3"/>
  <c r="G242" i="3"/>
  <c r="G234" i="3"/>
  <c r="H234" i="3"/>
  <c r="H231" i="3"/>
  <c r="G231" i="3"/>
  <c r="H228" i="3"/>
  <c r="G228" i="3"/>
  <c r="H225" i="3"/>
  <c r="G225" i="3"/>
  <c r="G222" i="3"/>
  <c r="H222" i="3"/>
  <c r="H219" i="3"/>
  <c r="G219" i="3"/>
  <c r="H212" i="3"/>
  <c r="G212" i="3"/>
  <c r="H207" i="3"/>
  <c r="G207" i="3"/>
  <c r="H203" i="3"/>
  <c r="G203" i="3"/>
  <c r="H198" i="3"/>
  <c r="G198" i="3"/>
  <c r="H195" i="3"/>
  <c r="G195" i="3"/>
  <c r="G192" i="3"/>
  <c r="H192" i="3"/>
  <c r="H162" i="3"/>
  <c r="G162" i="3"/>
  <c r="G159" i="3"/>
  <c r="H159" i="3"/>
  <c r="H155" i="3"/>
  <c r="G155" i="3"/>
  <c r="H150" i="3"/>
  <c r="G150" i="3"/>
  <c r="H146" i="3"/>
  <c r="G146" i="3"/>
  <c r="G143" i="3"/>
  <c r="H143" i="3"/>
  <c r="G122" i="3"/>
  <c r="H122" i="3"/>
  <c r="G92" i="3"/>
  <c r="H92" i="3"/>
  <c r="G86" i="3"/>
  <c r="H86" i="3"/>
  <c r="H77" i="3"/>
  <c r="G77" i="3"/>
  <c r="G30" i="3"/>
  <c r="J32" i="3"/>
  <c r="J33" i="3"/>
  <c r="J268" i="3"/>
  <c r="J370" i="3"/>
  <c r="J349" i="3"/>
  <c r="J350" i="3" s="1"/>
  <c r="J434" i="3"/>
  <c r="J442" i="3"/>
  <c r="J361" i="3"/>
  <c r="J267" i="3"/>
  <c r="J182" i="3"/>
  <c r="J169" i="3"/>
  <c r="J178" i="3"/>
  <c r="J454" i="3"/>
  <c r="J113" i="3"/>
  <c r="J245" i="3"/>
  <c r="J210" i="3"/>
  <c r="J332" i="3"/>
  <c r="J117" i="3"/>
  <c r="J488" i="3"/>
  <c r="J83" i="3"/>
  <c r="J252" i="3"/>
  <c r="J469" i="3"/>
  <c r="J177" i="3"/>
  <c r="J181" i="3"/>
  <c r="J402" i="3"/>
  <c r="J266" i="3"/>
  <c r="J369" i="3"/>
  <c r="J29" i="3"/>
  <c r="J468" i="3"/>
  <c r="J118" i="3"/>
  <c r="J28" i="3"/>
  <c r="J495" i="3"/>
  <c r="J401" i="3"/>
  <c r="J142" i="3"/>
  <c r="J125" i="3"/>
  <c r="J343" i="3"/>
  <c r="J302" i="3"/>
  <c r="J301" i="3"/>
  <c r="J265" i="3"/>
  <c r="J433" i="3"/>
  <c r="J281" i="3"/>
  <c r="J206" i="3"/>
  <c r="J104" i="3"/>
  <c r="J251" i="3"/>
  <c r="J467" i="3"/>
  <c r="J460" i="3"/>
  <c r="J49" i="3"/>
  <c r="J23" i="3"/>
  <c r="J214" i="3"/>
  <c r="J215" i="3"/>
  <c r="J217" i="3"/>
  <c r="J481" i="3"/>
  <c r="J227" i="3"/>
  <c r="J228" i="3" s="1"/>
  <c r="J378" i="3"/>
  <c r="J68" i="3"/>
  <c r="J286" i="3"/>
  <c r="J158" i="3"/>
  <c r="J314" i="3"/>
  <c r="J315" i="3" s="1"/>
  <c r="J453" i="3"/>
  <c r="J455" i="3" s="1"/>
  <c r="J466" i="3"/>
  <c r="J21" i="3"/>
  <c r="J264" i="3"/>
  <c r="J48" i="3"/>
  <c r="J52" i="3"/>
  <c r="J145" i="3"/>
  <c r="J146" i="3" s="1"/>
  <c r="J138" i="3"/>
  <c r="J11" i="3"/>
  <c r="J494" i="3"/>
  <c r="J400" i="3"/>
  <c r="J403" i="3" s="1"/>
  <c r="J273" i="3"/>
  <c r="J189" i="3"/>
  <c r="J342" i="3"/>
  <c r="J427" i="3"/>
  <c r="J465" i="3"/>
  <c r="J464" i="3"/>
  <c r="J10" i="3"/>
  <c r="J176" i="3"/>
  <c r="J173" i="3"/>
  <c r="J6" i="3"/>
  <c r="J284" i="3"/>
  <c r="J110" i="3"/>
  <c r="J388" i="3"/>
  <c r="J405" i="3"/>
  <c r="J406" i="3" s="1"/>
  <c r="J487" i="3"/>
  <c r="J397" i="3"/>
  <c r="J398" i="3" s="1"/>
  <c r="J263" i="3"/>
  <c r="J47" i="3"/>
  <c r="J246" i="3"/>
  <c r="J132" i="3"/>
  <c r="J136" i="3"/>
  <c r="J124" i="3"/>
  <c r="J27" i="3"/>
  <c r="J297" i="3"/>
  <c r="J459" i="3"/>
  <c r="J486" i="3"/>
  <c r="J67" i="3"/>
  <c r="J387" i="3"/>
  <c r="J480" i="3"/>
  <c r="J431" i="3"/>
  <c r="J449" i="3"/>
  <c r="J368" i="3"/>
  <c r="J186" i="3"/>
  <c r="J168" i="3"/>
  <c r="J180" i="3"/>
  <c r="J357" i="3"/>
  <c r="J20" i="3"/>
  <c r="J26" i="3"/>
  <c r="J224" i="3"/>
  <c r="J225" i="3" s="1"/>
  <c r="J418" i="3"/>
  <c r="J334" i="3"/>
  <c r="J335" i="3" s="1"/>
  <c r="J262" i="3"/>
  <c r="J394" i="3"/>
  <c r="J46" i="3"/>
  <c r="J304" i="3"/>
  <c r="J166" i="3"/>
  <c r="J175" i="3"/>
  <c r="J221" i="3"/>
  <c r="J222" i="3" s="1"/>
  <c r="J417" i="3"/>
  <c r="J463" i="3"/>
  <c r="J66" i="3"/>
  <c r="J280" i="3"/>
  <c r="J279" i="3"/>
  <c r="J441" i="3"/>
  <c r="J112" i="3"/>
  <c r="J81" i="3"/>
  <c r="J218" i="3"/>
  <c r="J216" i="3"/>
  <c r="J367" i="3"/>
  <c r="J109" i="3"/>
  <c r="J440" i="3"/>
  <c r="J188" i="3"/>
  <c r="J247" i="3"/>
  <c r="J356" i="3"/>
  <c r="J88" i="3"/>
  <c r="J89" i="3" s="1"/>
  <c r="J134" i="3"/>
  <c r="J135" i="3"/>
  <c r="J130" i="3"/>
  <c r="J141" i="3"/>
  <c r="J133" i="3"/>
  <c r="J137" i="3"/>
  <c r="J324" i="3"/>
  <c r="J450" i="3"/>
  <c r="J458" i="3"/>
  <c r="J19" i="3"/>
  <c r="J303" i="3"/>
  <c r="J448" i="3"/>
  <c r="J75" i="3"/>
  <c r="J18" i="3"/>
  <c r="J54" i="3"/>
  <c r="J493" i="3"/>
  <c r="J479" i="3"/>
  <c r="J447" i="3"/>
  <c r="J121" i="3"/>
  <c r="J122" i="3" s="1"/>
  <c r="J457" i="3"/>
  <c r="J71" i="3"/>
  <c r="J25" i="3"/>
  <c r="J157" i="3"/>
  <c r="J159" i="3" s="1"/>
  <c r="J462" i="3"/>
  <c r="J288" i="3"/>
  <c r="J165" i="3"/>
  <c r="J300" i="3"/>
  <c r="J317" i="3"/>
  <c r="J318" i="3" s="1"/>
  <c r="J391" i="3"/>
  <c r="J377" i="3"/>
  <c r="J485" i="3"/>
  <c r="J148" i="3"/>
  <c r="J261" i="3"/>
  <c r="J45" i="3"/>
  <c r="J241" i="3"/>
  <c r="J9" i="3"/>
  <c r="J154" i="3"/>
  <c r="J8" i="3"/>
  <c r="J260" i="3"/>
  <c r="J44" i="3"/>
  <c r="J34" i="3"/>
  <c r="J57" i="3"/>
  <c r="J96" i="3"/>
  <c r="J360" i="3"/>
  <c r="J362" i="3" s="1"/>
  <c r="J244" i="3"/>
  <c r="J114" i="3"/>
  <c r="J161" i="3"/>
  <c r="J162" i="3" s="1"/>
  <c r="J199" i="3"/>
  <c r="J202" i="3"/>
  <c r="J17" i="3"/>
  <c r="J164" i="3"/>
  <c r="J167" i="3"/>
  <c r="J174" i="3"/>
  <c r="J149" i="3"/>
  <c r="J380" i="3"/>
  <c r="J95" i="3"/>
  <c r="J393" i="3"/>
  <c r="J328" i="3"/>
  <c r="J100" i="3"/>
  <c r="J91" i="3"/>
  <c r="J92" i="3" s="1"/>
  <c r="J103" i="3"/>
  <c r="J105" i="3" s="1"/>
  <c r="J84" i="3"/>
  <c r="J285" i="3"/>
  <c r="J259" i="3"/>
  <c r="J425" i="3"/>
  <c r="J474" i="3"/>
  <c r="J43" i="3"/>
  <c r="J42" i="3"/>
  <c r="J422" i="3"/>
  <c r="J423" i="3" s="1"/>
  <c r="J292" i="3"/>
  <c r="J291" i="3"/>
  <c r="J258" i="3"/>
  <c r="J191" i="3"/>
  <c r="J439" i="3"/>
  <c r="J428" i="3"/>
  <c r="J416" i="3"/>
  <c r="J323" i="3"/>
  <c r="J325" i="3" s="1"/>
  <c r="J211" i="3"/>
  <c r="J386" i="3"/>
  <c r="J61" i="3"/>
  <c r="J240" i="3"/>
  <c r="J94" i="3"/>
  <c r="J438" i="3"/>
  <c r="J16" i="3"/>
  <c r="J257" i="3"/>
  <c r="J230" i="3"/>
  <c r="J231" i="3" s="1"/>
  <c r="J131" i="3"/>
  <c r="J129" i="3"/>
  <c r="J140" i="3"/>
  <c r="J126" i="3"/>
  <c r="J185" i="3"/>
  <c r="J184" i="3"/>
  <c r="J3" i="3"/>
  <c r="J187" i="3"/>
  <c r="J233" i="3"/>
  <c r="J234" i="3" s="1"/>
  <c r="J108" i="3"/>
  <c r="J341" i="3"/>
  <c r="J70" i="3"/>
  <c r="J475" i="3"/>
  <c r="J256" i="3"/>
  <c r="J41" i="3"/>
  <c r="J473" i="3"/>
  <c r="J172" i="3"/>
  <c r="J374" i="3"/>
  <c r="J373" i="3"/>
  <c r="J111" i="3"/>
  <c r="J415" i="3"/>
  <c r="J364" i="3"/>
  <c r="J365" i="3" s="1"/>
  <c r="J379" i="3"/>
  <c r="J65" i="3"/>
  <c r="J72" i="3"/>
  <c r="J478" i="3"/>
  <c r="J355" i="3"/>
  <c r="J461" i="3"/>
  <c r="J385" i="3"/>
  <c r="J296" i="3"/>
  <c r="J299" i="3"/>
  <c r="J40" i="3"/>
  <c r="J435" i="3"/>
  <c r="J414" i="3"/>
  <c r="J278" i="3"/>
  <c r="J85" i="3"/>
  <c r="J35" i="3"/>
  <c r="J209" i="3"/>
  <c r="J212" i="3" s="1"/>
  <c r="J411" i="3"/>
  <c r="J412" i="3" s="1"/>
  <c r="J139" i="3"/>
  <c r="J194" i="3"/>
  <c r="J195" i="3" s="1"/>
  <c r="J171" i="3"/>
  <c r="J53" i="3"/>
  <c r="J128" i="3"/>
  <c r="J7" i="3"/>
  <c r="J5" i="3"/>
  <c r="J295" i="3"/>
  <c r="J346" i="3"/>
  <c r="J347" i="3" s="1"/>
  <c r="J327" i="3"/>
  <c r="J354" i="3"/>
  <c r="J60" i="3"/>
  <c r="J331" i="3"/>
  <c r="J320" i="3"/>
  <c r="J321" i="3" s="1"/>
  <c r="J39" i="3"/>
  <c r="J38" i="3"/>
  <c r="J250" i="3"/>
  <c r="J55" i="3"/>
  <c r="J287" i="3"/>
  <c r="J446" i="3"/>
  <c r="J445" i="3"/>
  <c r="J153" i="3"/>
  <c r="J179" i="3"/>
  <c r="J484" i="3"/>
  <c r="J384" i="3"/>
  <c r="J492" i="3"/>
  <c r="J353" i="3"/>
  <c r="J80" i="3"/>
  <c r="J79" i="3"/>
  <c r="J56" i="3"/>
  <c r="J298" i="3"/>
  <c r="J127" i="3"/>
  <c r="J408" i="3"/>
  <c r="J409" i="3" s="1"/>
  <c r="J305" i="3"/>
  <c r="J277" i="3"/>
  <c r="J183" i="3"/>
  <c r="J15" i="3"/>
  <c r="J107" i="3"/>
  <c r="J392" i="3"/>
  <c r="J491" i="3"/>
  <c r="J338" i="3"/>
  <c r="J499" i="3"/>
  <c r="J490" i="3"/>
  <c r="J152" i="3"/>
  <c r="J155" i="3" s="1"/>
  <c r="J201" i="3"/>
  <c r="J37" i="3"/>
  <c r="J51" i="3"/>
  <c r="J255" i="3"/>
  <c r="J472" i="3"/>
  <c r="J272" i="3"/>
  <c r="J274" i="3" s="1"/>
  <c r="J352" i="3"/>
  <c r="J205" i="3"/>
  <c r="J207" i="3" s="1"/>
  <c r="J498" i="3"/>
  <c r="J22" i="3"/>
  <c r="J200" i="3"/>
  <c r="J383" i="3"/>
  <c r="J197" i="3"/>
  <c r="J198" i="3" s="1"/>
  <c r="J36" i="3"/>
  <c r="J24" i="3"/>
  <c r="J14" i="3"/>
  <c r="J50" i="3"/>
  <c r="J276" i="3"/>
  <c r="J308" i="3"/>
  <c r="J309" i="3" s="1"/>
  <c r="J69" i="3"/>
  <c r="J236" i="3"/>
  <c r="J237" i="3" s="1"/>
  <c r="J76" i="3"/>
  <c r="J432" i="3"/>
  <c r="J190" i="3"/>
  <c r="J170" i="3"/>
  <c r="J4" i="3"/>
  <c r="J419" i="3"/>
  <c r="J489" i="3"/>
  <c r="J426" i="3"/>
  <c r="J64" i="3"/>
  <c r="J82" i="3"/>
  <c r="J337" i="3"/>
  <c r="J311" i="3"/>
  <c r="J312" i="3" s="1"/>
  <c r="J99" i="3"/>
  <c r="J101" i="3" s="1"/>
  <c r="J239" i="3"/>
  <c r="A4" i="3"/>
  <c r="J269" i="3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5" i="3"/>
  <c r="A6" i="3" s="1"/>
  <c r="A7" i="3" s="1"/>
  <c r="A8" i="3" s="1"/>
  <c r="A9" i="3" s="1"/>
  <c r="A10" i="3" s="1"/>
  <c r="A11" i="3" s="1"/>
  <c r="J496" i="3"/>
  <c r="J395" i="3"/>
  <c r="J436" i="3"/>
  <c r="J97" i="3"/>
  <c r="J73" i="3"/>
  <c r="J115" i="3"/>
  <c r="J344" i="3"/>
  <c r="J119" i="3"/>
  <c r="J62" i="3"/>
  <c r="J253" i="3"/>
  <c r="J339" i="3"/>
  <c r="J30" i="3"/>
  <c r="J329" i="3"/>
  <c r="J12" i="3"/>
  <c r="J443" i="3"/>
  <c r="J58" i="3"/>
  <c r="J389" i="3"/>
  <c r="J375" i="3"/>
  <c r="J381" i="3"/>
  <c r="J371" i="3"/>
  <c r="J420" i="3"/>
  <c r="J429" i="3"/>
  <c r="J500" i="3"/>
  <c r="J476" i="3"/>
  <c r="J451" i="3"/>
  <c r="J293" i="3"/>
  <c r="J470" i="3"/>
  <c r="J358" i="3"/>
  <c r="J482" i="3"/>
  <c r="J306" i="3"/>
  <c r="J282" i="3"/>
  <c r="J248" i="3"/>
  <c r="J242" i="3"/>
  <c r="J203" i="3"/>
  <c r="J289" i="3"/>
  <c r="J270" i="3"/>
  <c r="J192" i="3"/>
  <c r="J219" i="3"/>
  <c r="J86" i="3"/>
  <c r="J150" i="3"/>
  <c r="J77" i="3"/>
  <c r="J14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61" i="3"/>
  <c r="A64" i="3" s="1"/>
  <c r="A65" i="3" s="1"/>
  <c r="A66" i="3" s="1"/>
  <c r="A67" i="3" s="1"/>
  <c r="A68" i="3" s="1"/>
  <c r="A69" i="3" s="1"/>
  <c r="A70" i="3" s="1"/>
  <c r="A71" i="3" s="1"/>
  <c r="A72" i="3" s="1"/>
  <c r="A75" i="3" l="1"/>
  <c r="A76" i="3" s="1"/>
  <c r="A80" i="3" s="1"/>
  <c r="A81" i="3" s="1"/>
  <c r="A82" i="3" s="1"/>
  <c r="A83" i="3" s="1"/>
  <c r="A84" i="3" s="1"/>
  <c r="A85" i="3" s="1"/>
  <c r="A88" i="3" l="1"/>
  <c r="A91" i="3" s="1"/>
  <c r="A94" i="3" s="1"/>
  <c r="A95" i="3" s="1"/>
  <c r="A96" i="3" s="1"/>
  <c r="A99" i="3" s="1"/>
  <c r="A100" i="3" s="1"/>
  <c r="A103" i="3" s="1"/>
  <c r="A104" i="3" s="1"/>
  <c r="A107" i="3" s="1"/>
  <c r="A108" i="3" s="1"/>
  <c r="A109" i="3" l="1"/>
  <c r="A110" i="3" s="1"/>
  <c r="A111" i="3" s="1"/>
  <c r="A112" i="3" s="1"/>
  <c r="A113" i="3" s="1"/>
  <c r="A114" i="3" s="1"/>
  <c r="A117" i="3" s="1"/>
  <c r="A118" i="3" s="1"/>
  <c r="A121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5" i="3" l="1"/>
  <c r="A148" i="3" s="1"/>
  <c r="A149" i="3" s="1"/>
  <c r="A152" i="3" s="1"/>
  <c r="A153" i="3" s="1"/>
  <c r="A154" i="3" s="1"/>
  <c r="A157" i="3" s="1"/>
  <c r="A158" i="3" s="1"/>
  <c r="A161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9" i="3" l="1"/>
  <c r="A200" i="3" s="1"/>
  <c r="A201" i="3" l="1"/>
  <c r="A202" i="3" s="1"/>
  <c r="A205" i="3" s="1"/>
  <c r="A206" i="3" s="1"/>
  <c r="A209" i="3" s="1"/>
  <c r="A210" i="3" l="1"/>
  <c r="A211" i="3" s="1"/>
  <c r="A214" i="3" s="1"/>
  <c r="A215" i="3" s="1"/>
  <c r="A216" i="3" s="1"/>
  <c r="A217" i="3" s="1"/>
  <c r="A218" i="3" s="1"/>
  <c r="A221" i="3" s="1"/>
  <c r="A224" i="3" s="1"/>
  <c r="A227" i="3" s="1"/>
  <c r="A230" i="3" s="1"/>
  <c r="A233" i="3" s="1"/>
  <c r="A236" i="3" s="1"/>
  <c r="A239" i="3" s="1"/>
  <c r="A240" i="3" s="1"/>
  <c r="A241" i="3" s="1"/>
  <c r="A244" i="3" s="1"/>
  <c r="A245" i="3" s="1"/>
  <c r="A246" i="3" s="1"/>
  <c r="A247" i="3" s="1"/>
  <c r="A250" i="3" l="1"/>
  <c r="A251" i="3" l="1"/>
  <c r="A252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2" i="3" l="1"/>
  <c r="A273" i="3" s="1"/>
  <c r="A276" i="3" s="1"/>
  <c r="A277" i="3" s="1"/>
  <c r="A278" i="3" s="1"/>
  <c r="A279" i="3" s="1"/>
  <c r="A280" i="3" s="1"/>
  <c r="A281" i="3" s="1"/>
  <c r="A284" i="3" l="1"/>
  <c r="A285" i="3" s="1"/>
  <c r="A296" i="3" l="1"/>
  <c r="A297" i="3" s="1"/>
  <c r="A298" i="3" s="1"/>
  <c r="A299" i="3" s="1"/>
  <c r="A300" i="3" s="1"/>
  <c r="A301" i="3" s="1"/>
  <c r="A302" i="3" s="1"/>
  <c r="A303" i="3" s="1"/>
  <c r="A304" i="3" s="1"/>
  <c r="A305" i="3" s="1"/>
  <c r="A286" i="3"/>
  <c r="A287" i="3" s="1"/>
  <c r="A288" i="3" s="1"/>
  <c r="A292" i="3" l="1"/>
  <c r="A308" i="3" s="1"/>
  <c r="A311" i="3" s="1"/>
  <c r="A314" i="3" s="1"/>
  <c r="A317" i="3" s="1"/>
  <c r="A320" i="3" s="1"/>
  <c r="A323" i="3" s="1"/>
  <c r="A324" i="3" s="1"/>
  <c r="A327" i="3" s="1"/>
  <c r="A328" i="3" s="1"/>
  <c r="A331" i="3" s="1"/>
  <c r="A332" i="3" s="1"/>
  <c r="A334" i="3" s="1"/>
  <c r="A337" i="3" s="1"/>
  <c r="A338" i="3" s="1"/>
  <c r="A341" i="3" s="1"/>
  <c r="A342" i="3" s="1"/>
  <c r="A343" i="3" s="1"/>
  <c r="A346" i="3" s="1"/>
  <c r="A349" i="3" s="1"/>
  <c r="A352" i="3" s="1"/>
  <c r="A353" i="3" s="1"/>
  <c r="A354" i="3" l="1"/>
  <c r="A355" i="3" s="1"/>
  <c r="A356" i="3" s="1"/>
  <c r="A357" i="3" s="1"/>
  <c r="A360" i="3" s="1"/>
  <c r="A361" i="3" s="1"/>
  <c r="A364" i="3" s="1"/>
  <c r="A367" i="3" s="1"/>
  <c r="A368" i="3" s="1"/>
  <c r="A369" i="3" l="1"/>
  <c r="A370" i="3" s="1"/>
  <c r="A373" i="3" s="1"/>
  <c r="A374" i="3" s="1"/>
  <c r="A377" i="3" s="1"/>
  <c r="A378" i="3" s="1"/>
  <c r="A379" i="3" l="1"/>
  <c r="A380" i="3" s="1"/>
  <c r="A383" i="3" s="1"/>
  <c r="A384" i="3" s="1"/>
  <c r="A385" i="3" l="1"/>
  <c r="A386" i="3" s="1"/>
  <c r="A387" i="3" s="1"/>
  <c r="A388" i="3" s="1"/>
  <c r="A391" i="3" s="1"/>
  <c r="A392" i="3" l="1"/>
  <c r="A393" i="3" s="1"/>
  <c r="A394" i="3" s="1"/>
  <c r="A397" i="3" s="1"/>
  <c r="A400" i="3" s="1"/>
  <c r="A401" i="3" s="1"/>
  <c r="A402" i="3" s="1"/>
  <c r="A405" i="3" s="1"/>
  <c r="A408" i="3" s="1"/>
  <c r="A411" i="3" s="1"/>
  <c r="A414" i="3" s="1"/>
  <c r="A415" i="3" s="1"/>
  <c r="A439" i="3" l="1"/>
  <c r="A416" i="3"/>
  <c r="A417" i="3" s="1"/>
  <c r="A418" i="3" s="1"/>
  <c r="A419" i="3" s="1"/>
  <c r="A440" i="3" l="1"/>
  <c r="A441" i="3" s="1"/>
  <c r="A442" i="3" s="1"/>
  <c r="A445" i="3" s="1"/>
  <c r="A446" i="3" l="1"/>
  <c r="A447" i="3" s="1"/>
  <c r="A448" i="3" s="1"/>
  <c r="A449" i="3" s="1"/>
  <c r="A450" i="3" s="1"/>
  <c r="A453" i="3" s="1"/>
  <c r="A454" i="3" s="1"/>
  <c r="A457" i="3" s="1"/>
  <c r="A458" i="3" s="1"/>
  <c r="A459" i="3" l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2" i="3" s="1"/>
  <c r="A473" i="3" s="1"/>
  <c r="A474" i="3" l="1"/>
  <c r="A475" i="3" s="1"/>
  <c r="A478" i="3" s="1"/>
  <c r="A479" i="3" l="1"/>
  <c r="A480" i="3" s="1"/>
  <c r="A481" i="3" s="1"/>
  <c r="A484" i="3" s="1"/>
  <c r="A485" i="3" l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8" i="3" s="1"/>
  <c r="A499" i="3" s="1"/>
</calcChain>
</file>

<file path=xl/sharedStrings.xml><?xml version="1.0" encoding="utf-8"?>
<sst xmlns="http://schemas.openxmlformats.org/spreadsheetml/2006/main" count="4656" uniqueCount="1884">
  <si>
    <t>Thanking You…</t>
  </si>
  <si>
    <t>SL.</t>
  </si>
  <si>
    <t>DATE</t>
  </si>
  <si>
    <t>LR NO.</t>
  </si>
  <si>
    <t>FROM</t>
  </si>
  <si>
    <t>DESTINATION</t>
  </si>
  <si>
    <t>WEIGHT</t>
  </si>
  <si>
    <t>RATE</t>
  </si>
  <si>
    <t>AMT.</t>
  </si>
  <si>
    <t>PARTY NAME</t>
  </si>
  <si>
    <t>PRAGATI LOGISTICS</t>
  </si>
  <si>
    <t>INV. NO.</t>
  </si>
  <si>
    <t>CASE</t>
  </si>
  <si>
    <t>REMARKS</t>
  </si>
  <si>
    <t>CTC</t>
  </si>
  <si>
    <t>LAPANGA</t>
  </si>
  <si>
    <t>SHYAM METALLICS AND ENERGY LTD</t>
  </si>
  <si>
    <t>BARAGARH</t>
  </si>
  <si>
    <t>KANTABANJI</t>
  </si>
  <si>
    <t>JINDAL STEEL AND POWER LTD</t>
  </si>
  <si>
    <t>SAMBALPUR</t>
  </si>
  <si>
    <t>MAA TARINI AGENCY</t>
  </si>
  <si>
    <t>JHARSUGUDA</t>
  </si>
  <si>
    <t xml:space="preserve">KOMAL ENTERPRISES </t>
  </si>
  <si>
    <t>PAVAN ENTERPRISES</t>
  </si>
  <si>
    <t>BALAJI ELECTRIC AND HARDWARE STORE</t>
  </si>
  <si>
    <t>BHAWANI SHANKAR HARDWARE</t>
  </si>
  <si>
    <t>ROURKELA</t>
  </si>
  <si>
    <t>SINGH TRADERS</t>
  </si>
  <si>
    <t>BARGARH</t>
  </si>
  <si>
    <t xml:space="preserve">LAXMI TRADING </t>
  </si>
  <si>
    <t>BHAWANIPATNA</t>
  </si>
  <si>
    <t>ABHISEKH TRADING CO</t>
  </si>
  <si>
    <t>RAJGANGPUR</t>
  </si>
  <si>
    <t>R K ENTERPRISES</t>
  </si>
  <si>
    <t>TALCHER</t>
  </si>
  <si>
    <t>BHAGABATI PAINTS</t>
  </si>
  <si>
    <t>MANGALPUR</t>
  </si>
  <si>
    <t>GHANASHYAM SAHOO</t>
  </si>
  <si>
    <t>ANGUL</t>
  </si>
  <si>
    <t>BERHAMPUR</t>
  </si>
  <si>
    <t>BALIANTA</t>
  </si>
  <si>
    <t>SATAPATHY SALES</t>
  </si>
  <si>
    <t>MERAMUNDALI</t>
  </si>
  <si>
    <t>BHADRAK</t>
  </si>
  <si>
    <t>JAGATPUR</t>
  </si>
  <si>
    <t>CUTTACK</t>
  </si>
  <si>
    <t>SATNARAYAN JHUNJHUNWALA</t>
  </si>
  <si>
    <t>TIKIRI</t>
  </si>
  <si>
    <t>NAYAGARH</t>
  </si>
  <si>
    <t>UTKAL HARDWARE</t>
  </si>
  <si>
    <t>BALASORE</t>
  </si>
  <si>
    <t>BHUBANESWAR</t>
  </si>
  <si>
    <t>PADMAPUR GUNUPUR</t>
  </si>
  <si>
    <t>COLOUR PLAZA</t>
  </si>
  <si>
    <t>NEW PANCHAMUKHI AGENCY</t>
  </si>
  <si>
    <t>JAJPUR</t>
  </si>
  <si>
    <t>BYGGING INDIA LTD</t>
  </si>
  <si>
    <t>RAYAGADA</t>
  </si>
  <si>
    <t>BALIAPAL</t>
  </si>
  <si>
    <t>DEBA PAINTS AND MAA LAXMI PAINTS</t>
  </si>
  <si>
    <t>ABHAS PANIGRAHI</t>
  </si>
  <si>
    <t>BANAMALI DALAI  AND  COLORS</t>
  </si>
  <si>
    <t>JINDAL STEEL ODISHA LTD</t>
  </si>
  <si>
    <t>KENDRAPARA</t>
  </si>
  <si>
    <t>BABA HARDWARE AND PAINTS</t>
  </si>
  <si>
    <t>JALESWAR</t>
  </si>
  <si>
    <t>PATTAMUNDAI</t>
  </si>
  <si>
    <t>BUDHI MANGALA HW STORE</t>
  </si>
  <si>
    <t>RUNGTA MINES LTD</t>
  </si>
  <si>
    <t>ASKA</t>
  </si>
  <si>
    <t>BALUGAON</t>
  </si>
  <si>
    <t>JEYPORE</t>
  </si>
  <si>
    <t>BASANTI SALES</t>
  </si>
  <si>
    <t>SARADA HARDWARE</t>
  </si>
  <si>
    <t>SHYAM TRADERS</t>
  </si>
  <si>
    <t>BARBIL</t>
  </si>
  <si>
    <t>KOTHARI TRADERS</t>
  </si>
  <si>
    <t>MAA MANGALA CEMENT STORE</t>
  </si>
  <si>
    <t xml:space="preserve">S P GOEL </t>
  </si>
  <si>
    <t>TITILAGARH</t>
  </si>
  <si>
    <t>BEHERA HARDWARE AND PAINTS</t>
  </si>
  <si>
    <t>SUBUDHI HARDWARE</t>
  </si>
  <si>
    <t>BHATIMUNDA</t>
  </si>
  <si>
    <t>S K ENTERPRISES</t>
  </si>
  <si>
    <t>KUAMARA</t>
  </si>
  <si>
    <t>MAA HARDWARE</t>
  </si>
  <si>
    <t xml:space="preserve"> CUTTACK</t>
  </si>
  <si>
    <t>NAYAK STORE</t>
  </si>
  <si>
    <t>BOLANGIR</t>
  </si>
  <si>
    <t>ANANTA ENTERPRISES</t>
  </si>
  <si>
    <t>PATTNAIK MATERIALS</t>
  </si>
  <si>
    <t>BARIPADA</t>
  </si>
  <si>
    <t>KODALA</t>
  </si>
  <si>
    <t>ACHINTA KOTHI</t>
  </si>
  <si>
    <t>0</t>
  </si>
  <si>
    <t xml:space="preserve">MAHABIR TRADERS </t>
  </si>
  <si>
    <t>POWER MECH PROJECTS LTD</t>
  </si>
  <si>
    <t>JAGATSINGHPUR</t>
  </si>
  <si>
    <t>P K HARDWARE AND PAINTS</t>
  </si>
  <si>
    <t>TANGI</t>
  </si>
  <si>
    <t>RADHESHYAM RAM AND SONS</t>
  </si>
  <si>
    <t>PAINT HOUSE</t>
  </si>
  <si>
    <t>KHURDA</t>
  </si>
  <si>
    <t>KOIRA</t>
  </si>
  <si>
    <t>TIHIDI</t>
  </si>
  <si>
    <t>PAINTS AND PAINTS</t>
  </si>
  <si>
    <t>REKHI STRUCTURES</t>
  </si>
  <si>
    <t>SONY COLOUR WORLD</t>
  </si>
  <si>
    <t>SHALIMAR PAINTS LIMITED</t>
  </si>
  <si>
    <t>DEHURY TRADERS</t>
  </si>
  <si>
    <t>BARIK AND SONS</t>
  </si>
  <si>
    <t>SRI KRISHNA COLORS</t>
  </si>
  <si>
    <t>BALIGUDA</t>
  </si>
  <si>
    <t>MAA PATAKHANDA HARDWARE</t>
  </si>
  <si>
    <t>RAMBHA</t>
  </si>
  <si>
    <t>NO COMMERCIAL GOODS</t>
  </si>
  <si>
    <t>NATIONAL PAINTS</t>
  </si>
  <si>
    <t>KULIANA</t>
  </si>
  <si>
    <t>DIGAPAHANDI</t>
  </si>
  <si>
    <t>SAHU AND COMPANY</t>
  </si>
  <si>
    <t>BASUKI TRADING COMPANY</t>
  </si>
  <si>
    <t>SIMILIGUDA</t>
  </si>
  <si>
    <t>MAA BANKESWARI HARDWARE STORE</t>
  </si>
  <si>
    <t>NEW BALAJI ENTERPRISE</t>
  </si>
  <si>
    <t>GOPAL PAINTS</t>
  </si>
  <si>
    <t>H H ENTERPRISES</t>
  </si>
  <si>
    <t>SGS TRADING CO</t>
  </si>
  <si>
    <t>BANAMALIPUR</t>
  </si>
  <si>
    <t>NANDI COLOUR MART</t>
  </si>
  <si>
    <t>CHANDRA SEKHAR ENTERPRISES</t>
  </si>
  <si>
    <t>JASORIA TRADERS</t>
  </si>
  <si>
    <t>RUNGTA SONS PVT LTD</t>
  </si>
  <si>
    <t>THAKURMUNDA</t>
  </si>
  <si>
    <t>KUNDU HARDWARE</t>
  </si>
  <si>
    <t>CONSTRUCTION PRODUCTS</t>
  </si>
  <si>
    <t>RETURN LR</t>
  </si>
  <si>
    <t>BHAGABAN HARDWARE STORE</t>
  </si>
  <si>
    <t>MAA NARAYANI HARDWARE AND PAINTS</t>
  </si>
  <si>
    <t>01/11/2023</t>
  </si>
  <si>
    <t>SP2406</t>
  </si>
  <si>
    <t>313530</t>
  </si>
  <si>
    <t>JAJPUR ROAD</t>
  </si>
  <si>
    <t>JINDAL STAINLESS LTD</t>
  </si>
  <si>
    <t>SP2407</t>
  </si>
  <si>
    <t>4222313519/512</t>
  </si>
  <si>
    <t>ITAMATI</t>
  </si>
  <si>
    <t>SP2408</t>
  </si>
  <si>
    <t>4222313526</t>
  </si>
  <si>
    <t xml:space="preserve">OMM SAI TRADERS </t>
  </si>
  <si>
    <t>SP2410</t>
  </si>
  <si>
    <t>313522</t>
  </si>
  <si>
    <t>KAMAKHYANAGAR</t>
  </si>
  <si>
    <t>KALINGA HARDWARE</t>
  </si>
  <si>
    <t>SP2411</t>
  </si>
  <si>
    <t>313538</t>
  </si>
  <si>
    <t>SP2412</t>
  </si>
  <si>
    <t>4222313516</t>
  </si>
  <si>
    <t>SP2413</t>
  </si>
  <si>
    <t>4222313515/535</t>
  </si>
  <si>
    <t>SP2414</t>
  </si>
  <si>
    <t>532/531</t>
  </si>
  <si>
    <t>HINDUSTAN HARDWARE STORE</t>
  </si>
  <si>
    <t>SP2415</t>
  </si>
  <si>
    <t>313563</t>
  </si>
  <si>
    <t>SP2416</t>
  </si>
  <si>
    <t>313564</t>
  </si>
  <si>
    <t>SHIRDI SAI HARDWARE</t>
  </si>
  <si>
    <t>SP2417</t>
  </si>
  <si>
    <t>313520</t>
  </si>
  <si>
    <t>SP2418</t>
  </si>
  <si>
    <t>313568</t>
  </si>
  <si>
    <t>SP2419</t>
  </si>
  <si>
    <t>313546</t>
  </si>
  <si>
    <t xml:space="preserve">TARINI TRADERS </t>
  </si>
  <si>
    <t>SP2420</t>
  </si>
  <si>
    <t>313549/547</t>
  </si>
  <si>
    <t>SP2421</t>
  </si>
  <si>
    <t>313523</t>
  </si>
  <si>
    <t>SP2422</t>
  </si>
  <si>
    <t>4222313550/511</t>
  </si>
  <si>
    <t>DUNGURA</t>
  </si>
  <si>
    <t>SUKANTI TRADERS</t>
  </si>
  <si>
    <t>SP2423</t>
  </si>
  <si>
    <t>4222313536/537/524</t>
  </si>
  <si>
    <t>SP2427</t>
  </si>
  <si>
    <t>13504</t>
  </si>
  <si>
    <t>JHUMPURA</t>
  </si>
  <si>
    <t>HUSAIN ENTERPRISES</t>
  </si>
  <si>
    <t>02/11/2023</t>
  </si>
  <si>
    <t>SP2428</t>
  </si>
  <si>
    <t>13534/551/552/ 565/569</t>
  </si>
  <si>
    <t>G P PAINTS</t>
  </si>
  <si>
    <t>SP2429</t>
  </si>
  <si>
    <t>13481</t>
  </si>
  <si>
    <t>SP2430</t>
  </si>
  <si>
    <t>13541/566/570</t>
  </si>
  <si>
    <t>SP2431</t>
  </si>
  <si>
    <t>13574/576/528/539/ 571</t>
  </si>
  <si>
    <t>SP2432</t>
  </si>
  <si>
    <t>313451</t>
  </si>
  <si>
    <t>SP2433</t>
  </si>
  <si>
    <t>313521/517/518/529</t>
  </si>
  <si>
    <t>BISOI</t>
  </si>
  <si>
    <t>MONALISHA ENTERPRISESS</t>
  </si>
  <si>
    <t>SP2434</t>
  </si>
  <si>
    <t>3573</t>
  </si>
  <si>
    <t xml:space="preserve">MAHAVEER AGENCY </t>
  </si>
  <si>
    <t>SP2435</t>
  </si>
  <si>
    <t>313572</t>
  </si>
  <si>
    <t xml:space="preserve">MAHESWARI ENTERPRISES </t>
  </si>
  <si>
    <t>SP2436</t>
  </si>
  <si>
    <t>313559</t>
  </si>
  <si>
    <t>SP2437</t>
  </si>
  <si>
    <t>4222313545</t>
  </si>
  <si>
    <t>SP2438</t>
  </si>
  <si>
    <t>313533</t>
  </si>
  <si>
    <t>BOUDH</t>
  </si>
  <si>
    <t>COLOUR POINT</t>
  </si>
  <si>
    <t>SP2439</t>
  </si>
  <si>
    <t>13556</t>
  </si>
  <si>
    <t>SP2440</t>
  </si>
  <si>
    <t>4222313567</t>
  </si>
  <si>
    <t>MOHANTY AND SONS</t>
  </si>
  <si>
    <t>SP2441</t>
  </si>
  <si>
    <t>3527</t>
  </si>
  <si>
    <t>SP2442</t>
  </si>
  <si>
    <t>3560/548/557</t>
  </si>
  <si>
    <t>SP2443</t>
  </si>
  <si>
    <t>3561/558</t>
  </si>
  <si>
    <t>SP2444</t>
  </si>
  <si>
    <t>3577/500</t>
  </si>
  <si>
    <t>03/11/2023</t>
  </si>
  <si>
    <t>SP2445</t>
  </si>
  <si>
    <t>661</t>
  </si>
  <si>
    <t>MACHINE</t>
  </si>
  <si>
    <t>SP2446</t>
  </si>
  <si>
    <t>3581</t>
  </si>
  <si>
    <t>SP2447</t>
  </si>
  <si>
    <t>4222313575</t>
  </si>
  <si>
    <t>SP2448</t>
  </si>
  <si>
    <t>4222313543</t>
  </si>
  <si>
    <t>SP2449</t>
  </si>
  <si>
    <t>313562</t>
  </si>
  <si>
    <t>SP2451</t>
  </si>
  <si>
    <t>18</t>
  </si>
  <si>
    <t>SP2452</t>
  </si>
  <si>
    <t>578/588</t>
  </si>
  <si>
    <t>SP2453</t>
  </si>
  <si>
    <t>3370/484</t>
  </si>
  <si>
    <t>SP2454</t>
  </si>
  <si>
    <t>313582</t>
  </si>
  <si>
    <t>SP2455</t>
  </si>
  <si>
    <t>313590</t>
  </si>
  <si>
    <t>R P ASSOCIATES</t>
  </si>
  <si>
    <t>04/11/2023</t>
  </si>
  <si>
    <t>SP2456</t>
  </si>
  <si>
    <t>313583/584/592</t>
  </si>
  <si>
    <t>SP2457</t>
  </si>
  <si>
    <t>3589</t>
  </si>
  <si>
    <t>SP2458</t>
  </si>
  <si>
    <t>4222313542/601</t>
  </si>
  <si>
    <t>RAJKHARIAR</t>
  </si>
  <si>
    <t>SP2459</t>
  </si>
  <si>
    <t>4222313585</t>
  </si>
  <si>
    <t>SP2460</t>
  </si>
  <si>
    <t>13591</t>
  </si>
  <si>
    <t>SP2461</t>
  </si>
  <si>
    <t>4222313610/3611/ 3612</t>
  </si>
  <si>
    <t>KAMAKHYA RAILWAY STATION</t>
  </si>
  <si>
    <t>SP2462</t>
  </si>
  <si>
    <t>313600/613/609</t>
  </si>
  <si>
    <t>SP2463</t>
  </si>
  <si>
    <t>SP2464</t>
  </si>
  <si>
    <t>4222313602</t>
  </si>
  <si>
    <t>SP2465</t>
  </si>
  <si>
    <t>4222313599</t>
  </si>
  <si>
    <t>SP2466</t>
  </si>
  <si>
    <t>4222313614</t>
  </si>
  <si>
    <t>SP2467</t>
  </si>
  <si>
    <t>4222313606/607/608</t>
  </si>
  <si>
    <t>SP2468</t>
  </si>
  <si>
    <t>313593/595/597/615</t>
  </si>
  <si>
    <t>06/11/2023</t>
  </si>
  <si>
    <t>SP2469</t>
  </si>
  <si>
    <t>13598</t>
  </si>
  <si>
    <t>SP2470</t>
  </si>
  <si>
    <t>313586/587/625</t>
  </si>
  <si>
    <t>SARANA</t>
  </si>
  <si>
    <t>SP2471</t>
  </si>
  <si>
    <t>SP2472</t>
  </si>
  <si>
    <t>13636</t>
  </si>
  <si>
    <t>SRI KRISHNA COLOURS</t>
  </si>
  <si>
    <t>SP2473</t>
  </si>
  <si>
    <t>313594</t>
  </si>
  <si>
    <t>WAVEBIT INFRATACH PVT LTD</t>
  </si>
  <si>
    <t>07/11/2023</t>
  </si>
  <si>
    <t>JA532</t>
  </si>
  <si>
    <t>P K ENTERPRISES</t>
  </si>
  <si>
    <t>SP2474</t>
  </si>
  <si>
    <t>313662</t>
  </si>
  <si>
    <t>SP2475</t>
  </si>
  <si>
    <t>13663</t>
  </si>
  <si>
    <t>SP2476</t>
  </si>
  <si>
    <t>313634</t>
  </si>
  <si>
    <t>KESHPUR</t>
  </si>
  <si>
    <t>MAHARANA TRADERS</t>
  </si>
  <si>
    <t>SP2477</t>
  </si>
  <si>
    <t>313629/631</t>
  </si>
  <si>
    <t>SP2478</t>
  </si>
  <si>
    <t>313620/641</t>
  </si>
  <si>
    <t>NEW BALAJI AGENCY</t>
  </si>
  <si>
    <t>SP2479</t>
  </si>
  <si>
    <t>3616/626</t>
  </si>
  <si>
    <t>SP2480</t>
  </si>
  <si>
    <t>617/622</t>
  </si>
  <si>
    <t>BISWAKARMA HARDWARE AND PAINTS</t>
  </si>
  <si>
    <t>SP2481</t>
  </si>
  <si>
    <t>4222313642</t>
  </si>
  <si>
    <t>SIDDHI BINAYAK ENTERPRISES</t>
  </si>
  <si>
    <t>SP2482</t>
  </si>
  <si>
    <t>3638</t>
  </si>
  <si>
    <t>GANESH TRADING CO</t>
  </si>
  <si>
    <t>SP2483</t>
  </si>
  <si>
    <t>313627</t>
  </si>
  <si>
    <t>SP2484</t>
  </si>
  <si>
    <t>313618</t>
  </si>
  <si>
    <t>MAHALAXMI PAINTS AND HARDWARE</t>
  </si>
  <si>
    <t>SP2485</t>
  </si>
  <si>
    <t>313632/633/635/659</t>
  </si>
  <si>
    <t>SP2486</t>
  </si>
  <si>
    <t>4222313544</t>
  </si>
  <si>
    <t>TATA STEEL LIMITED</t>
  </si>
  <si>
    <t>SP2487</t>
  </si>
  <si>
    <t>313654</t>
  </si>
  <si>
    <t>SP2488</t>
  </si>
  <si>
    <t>313660/661</t>
  </si>
  <si>
    <t>TARA CONSTRUTION</t>
  </si>
  <si>
    <t>SP2489</t>
  </si>
  <si>
    <t>313667</t>
  </si>
  <si>
    <t>SP2490</t>
  </si>
  <si>
    <t>313630/637</t>
  </si>
  <si>
    <t>ARANPURNA BHANDAR</t>
  </si>
  <si>
    <t>SP2491</t>
  </si>
  <si>
    <t>13647</t>
  </si>
  <si>
    <t>CHANDPUR</t>
  </si>
  <si>
    <t>MAHAVIR PAINTS  WEIGHING SYSTEMS</t>
  </si>
  <si>
    <t>SP2492</t>
  </si>
  <si>
    <t>1142310419/10425</t>
  </si>
  <si>
    <t>JINDAL STEEL &amp; POWER LTD</t>
  </si>
  <si>
    <t>SP2493</t>
  </si>
  <si>
    <t>13658</t>
  </si>
  <si>
    <t>SP2494</t>
  </si>
  <si>
    <t>13646/655/656</t>
  </si>
  <si>
    <t>08/11/2023</t>
  </si>
  <si>
    <t>SP2495</t>
  </si>
  <si>
    <t>4222313644/653/657</t>
  </si>
  <si>
    <t>SP2496</t>
  </si>
  <si>
    <t>3140</t>
  </si>
  <si>
    <t>N S ENTERPRISE</t>
  </si>
  <si>
    <t>SP2497</t>
  </si>
  <si>
    <t>13683/665/668/682</t>
  </si>
  <si>
    <t>SP2498</t>
  </si>
  <si>
    <t>3689/673/671</t>
  </si>
  <si>
    <t>SP2499</t>
  </si>
  <si>
    <t>13664</t>
  </si>
  <si>
    <t>SP2501</t>
  </si>
  <si>
    <t>680/693</t>
  </si>
  <si>
    <t>SP2502</t>
  </si>
  <si>
    <t>4222313651</t>
  </si>
  <si>
    <t>SP2503</t>
  </si>
  <si>
    <t>3691/687/384</t>
  </si>
  <si>
    <t>SP2504</t>
  </si>
  <si>
    <t>645/648</t>
  </si>
  <si>
    <t>SP2505</t>
  </si>
  <si>
    <t>674</t>
  </si>
  <si>
    <t>SP2506</t>
  </si>
  <si>
    <t>3649</t>
  </si>
  <si>
    <t>SP2507</t>
  </si>
  <si>
    <t>13643/670/692</t>
  </si>
  <si>
    <t>SP2508</t>
  </si>
  <si>
    <t>13621/624/685</t>
  </si>
  <si>
    <t>MARSHAGHAI</t>
  </si>
  <si>
    <t xml:space="preserve">SAI PAINTS AND HARDWARE </t>
  </si>
  <si>
    <t>SP2509</t>
  </si>
  <si>
    <t>4222313716</t>
  </si>
  <si>
    <t>SP2510</t>
  </si>
  <si>
    <t>13709/696</t>
  </si>
  <si>
    <t>SP2511</t>
  </si>
  <si>
    <t>4222313718</t>
  </si>
  <si>
    <t>MUKUNDAPUR</t>
  </si>
  <si>
    <t>SREE GOBINDA TRADERS</t>
  </si>
  <si>
    <t>SP2512</t>
  </si>
  <si>
    <t>4222313704/701</t>
  </si>
  <si>
    <t>SP2513</t>
  </si>
  <si>
    <t>13695</t>
  </si>
  <si>
    <t>SP2514</t>
  </si>
  <si>
    <t>13650</t>
  </si>
  <si>
    <t>SP2515</t>
  </si>
  <si>
    <t>13719/723/721/681/679/669/666</t>
  </si>
  <si>
    <t>09/11/2023</t>
  </si>
  <si>
    <t>SP2516</t>
  </si>
  <si>
    <t>10447</t>
  </si>
  <si>
    <t>SP2517</t>
  </si>
  <si>
    <t>13724</t>
  </si>
  <si>
    <t>ORI CLEAN PVT LTD</t>
  </si>
  <si>
    <t>SP2518</t>
  </si>
  <si>
    <t>3708</t>
  </si>
  <si>
    <t>SP2519</t>
  </si>
  <si>
    <t>4222313702/703</t>
  </si>
  <si>
    <t>SP2520</t>
  </si>
  <si>
    <t>3713</t>
  </si>
  <si>
    <t>SP2521</t>
  </si>
  <si>
    <t>4222313707</t>
  </si>
  <si>
    <t>DUBURI</t>
  </si>
  <si>
    <t>AMAN ENTERPRISES</t>
  </si>
  <si>
    <t>SP2522</t>
  </si>
  <si>
    <t>13720</t>
  </si>
  <si>
    <t>SINHAL HARDWARE  STORE</t>
  </si>
  <si>
    <t>SP2523</t>
  </si>
  <si>
    <t>13725</t>
  </si>
  <si>
    <t>AJANTA PAINTS SUPPLIES</t>
  </si>
  <si>
    <t>SP2524</t>
  </si>
  <si>
    <t>13726</t>
  </si>
  <si>
    <t>SP2525</t>
  </si>
  <si>
    <t>13727/728</t>
  </si>
  <si>
    <t>SHREE GANESH ENTERPRISES</t>
  </si>
  <si>
    <t>SP2528</t>
  </si>
  <si>
    <t>13736</t>
  </si>
  <si>
    <t>EPARI H W AND SANITARY</t>
  </si>
  <si>
    <t>SP2529</t>
  </si>
  <si>
    <t>13964/678/672/697</t>
  </si>
  <si>
    <t>SP2530</t>
  </si>
  <si>
    <t>13676/677</t>
  </si>
  <si>
    <t>SP2531</t>
  </si>
  <si>
    <t>13734</t>
  </si>
  <si>
    <t>LAXMI PAINTS AND HARDWEAR</t>
  </si>
  <si>
    <t>SP2532</t>
  </si>
  <si>
    <t>13741/717</t>
  </si>
  <si>
    <t>SP2533</t>
  </si>
  <si>
    <t>13714/752/748</t>
  </si>
  <si>
    <t>SP2534</t>
  </si>
  <si>
    <t>13746/744/745/732/733/737</t>
  </si>
  <si>
    <t>10/11/2023</t>
  </si>
  <si>
    <t>SP2527</t>
  </si>
  <si>
    <t>1142370793</t>
  </si>
  <si>
    <t>SP2535</t>
  </si>
  <si>
    <t>3700/699/698/686</t>
  </si>
  <si>
    <t>SENAPATI INTERIORS AND PAINTS</t>
  </si>
  <si>
    <t>SP2536</t>
  </si>
  <si>
    <t>4222313688</t>
  </si>
  <si>
    <t>SP2537</t>
  </si>
  <si>
    <t>4222313675</t>
  </si>
  <si>
    <t>SP2538</t>
  </si>
  <si>
    <t>313738</t>
  </si>
  <si>
    <t>SP2539</t>
  </si>
  <si>
    <t>747</t>
  </si>
  <si>
    <t>MAHAVIR PAINTS &amp; WEIGHING SYSTEMS</t>
  </si>
  <si>
    <t>SP2540</t>
  </si>
  <si>
    <t>4222313756</t>
  </si>
  <si>
    <t>KHALIKOT</t>
  </si>
  <si>
    <t>SHAKTI HARDWARE</t>
  </si>
  <si>
    <t>SP2541</t>
  </si>
  <si>
    <t>4222313755</t>
  </si>
  <si>
    <t>SP2542</t>
  </si>
  <si>
    <t>PROMOTIONAL ITEM</t>
  </si>
  <si>
    <t xml:space="preserve">MIRAZ AHEMED </t>
  </si>
  <si>
    <t>SP2543</t>
  </si>
  <si>
    <t>SP2544</t>
  </si>
  <si>
    <t>13749/754/751</t>
  </si>
  <si>
    <t>SP2545</t>
  </si>
  <si>
    <t>13711</t>
  </si>
  <si>
    <t>SP2546</t>
  </si>
  <si>
    <t>313730</t>
  </si>
  <si>
    <t>KHALASS ENGINEERING WORKS</t>
  </si>
  <si>
    <t>SP2547</t>
  </si>
  <si>
    <t>313731</t>
  </si>
  <si>
    <t>SP2548</t>
  </si>
  <si>
    <t>743/757</t>
  </si>
  <si>
    <t>SP2549</t>
  </si>
  <si>
    <t>13750/753/719/712/761/762</t>
  </si>
  <si>
    <t>SP2550</t>
  </si>
  <si>
    <t>SP2551</t>
  </si>
  <si>
    <t>313735</t>
  </si>
  <si>
    <t>SP2552</t>
  </si>
  <si>
    <t>740</t>
  </si>
  <si>
    <t>SP2553</t>
  </si>
  <si>
    <t>313715</t>
  </si>
  <si>
    <t>11/11/2023</t>
  </si>
  <si>
    <t>SP2554</t>
  </si>
  <si>
    <t>SP2555</t>
  </si>
  <si>
    <t>4222313773</t>
  </si>
  <si>
    <t xml:space="preserve">DEBA PAINTS AND MAA LAXMI PAINTS </t>
  </si>
  <si>
    <t>SP2556</t>
  </si>
  <si>
    <t>4222313769</t>
  </si>
  <si>
    <t>SP2557</t>
  </si>
  <si>
    <t>4222313771</t>
  </si>
  <si>
    <t>BALIKUDA</t>
  </si>
  <si>
    <t>JAY DURGA PAINTS AND HARDWARE</t>
  </si>
  <si>
    <t>SP2558</t>
  </si>
  <si>
    <t>4222313780</t>
  </si>
  <si>
    <t>OMM SAI TRADERS BANAMALIPUR</t>
  </si>
  <si>
    <t>SP2559</t>
  </si>
  <si>
    <t>4222313779</t>
  </si>
  <si>
    <t>SP2560</t>
  </si>
  <si>
    <t>4222313768</t>
  </si>
  <si>
    <t>SP2561</t>
  </si>
  <si>
    <t>3760/764</t>
  </si>
  <si>
    <t>SP2562</t>
  </si>
  <si>
    <t>13758/759/770</t>
  </si>
  <si>
    <t>SP2566</t>
  </si>
  <si>
    <t>3783</t>
  </si>
  <si>
    <t>SP2567</t>
  </si>
  <si>
    <t>13765</t>
  </si>
  <si>
    <t>SP2568</t>
  </si>
  <si>
    <t>13774</t>
  </si>
  <si>
    <t>SP2569</t>
  </si>
  <si>
    <t>13763</t>
  </si>
  <si>
    <t>SP2570</t>
  </si>
  <si>
    <t>4222313792/787/784</t>
  </si>
  <si>
    <t>SP2571</t>
  </si>
  <si>
    <t>13785</t>
  </si>
  <si>
    <t>SP2572</t>
  </si>
  <si>
    <t>13786</t>
  </si>
  <si>
    <t>SP2573</t>
  </si>
  <si>
    <t>13781/13782</t>
  </si>
  <si>
    <t>BHUBAN DHENKANAL</t>
  </si>
  <si>
    <t>SP2574</t>
  </si>
  <si>
    <t>313790</t>
  </si>
  <si>
    <t>SP2575</t>
  </si>
  <si>
    <t>13789</t>
  </si>
  <si>
    <t>SP2576</t>
  </si>
  <si>
    <t>4222313794</t>
  </si>
  <si>
    <t>MANGULI</t>
  </si>
  <si>
    <t>SHREE KRISHNA ENTERPRISES</t>
  </si>
  <si>
    <t>SP2577</t>
  </si>
  <si>
    <t>SP2578</t>
  </si>
  <si>
    <t>90049</t>
  </si>
  <si>
    <t>14/11/2023</t>
  </si>
  <si>
    <t>SP2563</t>
  </si>
  <si>
    <t>11330/320/317</t>
  </si>
  <si>
    <t>SP2564</t>
  </si>
  <si>
    <t>11340</t>
  </si>
  <si>
    <t>SP2565</t>
  </si>
  <si>
    <t>11285/271</t>
  </si>
  <si>
    <t>SP2579</t>
  </si>
  <si>
    <t>13802</t>
  </si>
  <si>
    <t>SP2580</t>
  </si>
  <si>
    <t>13808</t>
  </si>
  <si>
    <t>SP2581</t>
  </si>
  <si>
    <t>13807/806</t>
  </si>
  <si>
    <t>SP2582</t>
  </si>
  <si>
    <t>13767</t>
  </si>
  <si>
    <t>SP2583</t>
  </si>
  <si>
    <t>13795/796/797/791</t>
  </si>
  <si>
    <t>SP2584</t>
  </si>
  <si>
    <t>13798</t>
  </si>
  <si>
    <t>SP2585</t>
  </si>
  <si>
    <t>3803,804</t>
  </si>
  <si>
    <t>SP2586</t>
  </si>
  <si>
    <t>13800</t>
  </si>
  <si>
    <t>SP2587</t>
  </si>
  <si>
    <t>13772/799</t>
  </si>
  <si>
    <t>KONARK ENTERPRISES</t>
  </si>
  <si>
    <t>SP2588</t>
  </si>
  <si>
    <t>313801</t>
  </si>
  <si>
    <t>SP2589</t>
  </si>
  <si>
    <t>13705/706</t>
  </si>
  <si>
    <t>BISWAL INTRASTRUCTURE</t>
  </si>
  <si>
    <t>15/11/2023</t>
  </si>
  <si>
    <t>SP2590</t>
  </si>
  <si>
    <t>4222313812/815</t>
  </si>
  <si>
    <t>SP2591</t>
  </si>
  <si>
    <t>13819</t>
  </si>
  <si>
    <t>SP2592</t>
  </si>
  <si>
    <t>816/817</t>
  </si>
  <si>
    <t>SP2593</t>
  </si>
  <si>
    <t>313824/823</t>
  </si>
  <si>
    <t>SP2594</t>
  </si>
  <si>
    <t>3811</t>
  </si>
  <si>
    <t>SP2595</t>
  </si>
  <si>
    <t>813/818</t>
  </si>
  <si>
    <t>SP2596</t>
  </si>
  <si>
    <t>3826/825</t>
  </si>
  <si>
    <t>16/11/2023</t>
  </si>
  <si>
    <t>SP2526</t>
  </si>
  <si>
    <t>13554/540</t>
  </si>
  <si>
    <t>AGARWAL BROTHER</t>
  </si>
  <si>
    <t>SP2597</t>
  </si>
  <si>
    <t>3863</t>
  </si>
  <si>
    <t>PARIDA COLOR HOUSE</t>
  </si>
  <si>
    <t>SP2598</t>
  </si>
  <si>
    <t>3833,834</t>
  </si>
  <si>
    <t>SP2599</t>
  </si>
  <si>
    <t>3829</t>
  </si>
  <si>
    <t>SP2600</t>
  </si>
  <si>
    <t>3831</t>
  </si>
  <si>
    <t>SP2601</t>
  </si>
  <si>
    <t>13835</t>
  </si>
  <si>
    <t>TEXCEL ENGINEARING PVT LTD</t>
  </si>
  <si>
    <t>SP2603</t>
  </si>
  <si>
    <t>13830</t>
  </si>
  <si>
    <t>SP2604</t>
  </si>
  <si>
    <t>13839</t>
  </si>
  <si>
    <t>G R CONSTRATION</t>
  </si>
  <si>
    <t>SP2605</t>
  </si>
  <si>
    <t>313842</t>
  </si>
  <si>
    <t>SP2606</t>
  </si>
  <si>
    <t>313840</t>
  </si>
  <si>
    <t>SP2607</t>
  </si>
  <si>
    <t>313841</t>
  </si>
  <si>
    <t>SP2608</t>
  </si>
  <si>
    <t>313832</t>
  </si>
  <si>
    <t>SP2609</t>
  </si>
  <si>
    <t>4222313775/3776/3777/3778</t>
  </si>
  <si>
    <t>17/11/2023</t>
  </si>
  <si>
    <t>SP2610</t>
  </si>
  <si>
    <t>4222313843/844</t>
  </si>
  <si>
    <t>SARANA (JSP)</t>
  </si>
  <si>
    <t>SP2611</t>
  </si>
  <si>
    <t>13805</t>
  </si>
  <si>
    <t>SP2612</t>
  </si>
  <si>
    <t>13828</t>
  </si>
  <si>
    <t>SP2613</t>
  </si>
  <si>
    <t>13821</t>
  </si>
  <si>
    <t>PATRO HARDWARE STORES</t>
  </si>
  <si>
    <t>SP2614</t>
  </si>
  <si>
    <t>13820/865</t>
  </si>
  <si>
    <t>SP2615</t>
  </si>
  <si>
    <t>13851/852</t>
  </si>
  <si>
    <t>SP2616</t>
  </si>
  <si>
    <t>13809/810</t>
  </si>
  <si>
    <t>SP2617</t>
  </si>
  <si>
    <t>13845</t>
  </si>
  <si>
    <t>SP2618</t>
  </si>
  <si>
    <t>313848</t>
  </si>
  <si>
    <t>SP2619</t>
  </si>
  <si>
    <t>4222313846</t>
  </si>
  <si>
    <t>SP2620</t>
  </si>
  <si>
    <t>13847</t>
  </si>
  <si>
    <t>SP2621</t>
  </si>
  <si>
    <t>13855</t>
  </si>
  <si>
    <t>18/11/2023</t>
  </si>
  <si>
    <t>SP2602</t>
  </si>
  <si>
    <t>71771/769</t>
  </si>
  <si>
    <t>SP2622</t>
  </si>
  <si>
    <t>3822</t>
  </si>
  <si>
    <t>SP2623</t>
  </si>
  <si>
    <t>13863/862</t>
  </si>
  <si>
    <t>SP2624</t>
  </si>
  <si>
    <t>13870/869</t>
  </si>
  <si>
    <t>SP2626</t>
  </si>
  <si>
    <t>13814/827</t>
  </si>
  <si>
    <t>SP2627</t>
  </si>
  <si>
    <t>3867</t>
  </si>
  <si>
    <t>SP2628</t>
  </si>
  <si>
    <t>3859/864/860/861</t>
  </si>
  <si>
    <t>SP2629</t>
  </si>
  <si>
    <t>3689</t>
  </si>
  <si>
    <t>SP2630</t>
  </si>
  <si>
    <t>13874/876</t>
  </si>
  <si>
    <t>SP2631</t>
  </si>
  <si>
    <t>13872</t>
  </si>
  <si>
    <t>SP2632</t>
  </si>
  <si>
    <t>13868/880</t>
  </si>
  <si>
    <t>SP2633</t>
  </si>
  <si>
    <t>866/879</t>
  </si>
  <si>
    <t>SP2634</t>
  </si>
  <si>
    <t>3878</t>
  </si>
  <si>
    <t>SP2635</t>
  </si>
  <si>
    <t>313875</t>
  </si>
  <si>
    <t>DAMANJODI</t>
  </si>
  <si>
    <t>KANHA ENTERPRISES</t>
  </si>
  <si>
    <t>SP2636</t>
  </si>
  <si>
    <t>13871</t>
  </si>
  <si>
    <t>SP2637</t>
  </si>
  <si>
    <t>13873</t>
  </si>
  <si>
    <t>SP2638</t>
  </si>
  <si>
    <t>13877</t>
  </si>
  <si>
    <t>20/11/2023</t>
  </si>
  <si>
    <t>SP2639</t>
  </si>
  <si>
    <t>13849/858/854/837/838/883</t>
  </si>
  <si>
    <t>SP2640</t>
  </si>
  <si>
    <t>13881</t>
  </si>
  <si>
    <t>SP2641</t>
  </si>
  <si>
    <t>13857/856/850/11378</t>
  </si>
  <si>
    <t>SP2642</t>
  </si>
  <si>
    <t>4222313896/3897/3898</t>
  </si>
  <si>
    <t>KODANA (NIALI)</t>
  </si>
  <si>
    <t>SP2643</t>
  </si>
  <si>
    <t>313882</t>
  </si>
  <si>
    <t>SP2644</t>
  </si>
  <si>
    <t>889/891/892</t>
  </si>
  <si>
    <t>DARINGIBADI</t>
  </si>
  <si>
    <t>ADITYA PAINTS</t>
  </si>
  <si>
    <t>SP2645</t>
  </si>
  <si>
    <t>3887</t>
  </si>
  <si>
    <t>SP2646</t>
  </si>
  <si>
    <t>3903</t>
  </si>
  <si>
    <t>SP2647</t>
  </si>
  <si>
    <t>3884/886/888</t>
  </si>
  <si>
    <t>SP2648</t>
  </si>
  <si>
    <t>13901</t>
  </si>
  <si>
    <t>SP2649</t>
  </si>
  <si>
    <t>13893</t>
  </si>
  <si>
    <t>HEMALI ENTERPRISES</t>
  </si>
  <si>
    <t>SP2650</t>
  </si>
  <si>
    <t>13885/890</t>
  </si>
  <si>
    <t>21/11/2023</t>
  </si>
  <si>
    <t>SP2651</t>
  </si>
  <si>
    <t>13913</t>
  </si>
  <si>
    <t>SP2652</t>
  </si>
  <si>
    <t>13917/900/912</t>
  </si>
  <si>
    <t>SP2653</t>
  </si>
  <si>
    <t>3927</t>
  </si>
  <si>
    <t>SP2654</t>
  </si>
  <si>
    <t>919/918</t>
  </si>
  <si>
    <t>SP2655</t>
  </si>
  <si>
    <t>4222313910</t>
  </si>
  <si>
    <t>SP2656</t>
  </si>
  <si>
    <t>313921</t>
  </si>
  <si>
    <t>SP2657</t>
  </si>
  <si>
    <t>926</t>
  </si>
  <si>
    <t>SP2658</t>
  </si>
  <si>
    <t>313920</t>
  </si>
  <si>
    <t>SP2659</t>
  </si>
  <si>
    <t>313928</t>
  </si>
  <si>
    <t>KEDIA COLOURS AGENCIES</t>
  </si>
  <si>
    <t>SP2660</t>
  </si>
  <si>
    <t>3922</t>
  </si>
  <si>
    <t>SP2661</t>
  </si>
  <si>
    <t>313923</t>
  </si>
  <si>
    <t>SP2662</t>
  </si>
  <si>
    <t>925/924</t>
  </si>
  <si>
    <t>SP2663</t>
  </si>
  <si>
    <t>313909</t>
  </si>
  <si>
    <t>PARTHI PAINTS AND PIPES</t>
  </si>
  <si>
    <t>SP2664</t>
  </si>
  <si>
    <t>13930</t>
  </si>
  <si>
    <t xml:space="preserve">MAHALAXMI ENTERPRISE </t>
  </si>
  <si>
    <t>SP2665</t>
  </si>
  <si>
    <t>13894/911</t>
  </si>
  <si>
    <t>SP2666</t>
  </si>
  <si>
    <t>13902</t>
  </si>
  <si>
    <t>SP2667</t>
  </si>
  <si>
    <t>13914/906</t>
  </si>
  <si>
    <t>SP2668</t>
  </si>
  <si>
    <t>4222313936</t>
  </si>
  <si>
    <t>PURI</t>
  </si>
  <si>
    <t>JAGDISH STORE</t>
  </si>
  <si>
    <t>SP2669</t>
  </si>
  <si>
    <t>933</t>
  </si>
  <si>
    <t>SP2670</t>
  </si>
  <si>
    <t>4222313929</t>
  </si>
  <si>
    <t>RAJKANIKA</t>
  </si>
  <si>
    <t>AMP PAINTS</t>
  </si>
  <si>
    <t>SP2671</t>
  </si>
  <si>
    <t>4222313931</t>
  </si>
  <si>
    <t>SP2672</t>
  </si>
  <si>
    <t>3934</t>
  </si>
  <si>
    <t>SP2673</t>
  </si>
  <si>
    <t>13932</t>
  </si>
  <si>
    <t>22/11/2023</t>
  </si>
  <si>
    <t>SP2674</t>
  </si>
  <si>
    <t>13942</t>
  </si>
  <si>
    <t>SP2675</t>
  </si>
  <si>
    <t>13943/944</t>
  </si>
  <si>
    <t>SP2676</t>
  </si>
  <si>
    <t>13941</t>
  </si>
  <si>
    <t>SP2677</t>
  </si>
  <si>
    <t>13945/947/948</t>
  </si>
  <si>
    <t>SP2678</t>
  </si>
  <si>
    <t>13946</t>
  </si>
  <si>
    <t>SP2679</t>
  </si>
  <si>
    <t>3951,952</t>
  </si>
  <si>
    <t>SP2680</t>
  </si>
  <si>
    <t>4222313953</t>
  </si>
  <si>
    <t>SP2681</t>
  </si>
  <si>
    <t>13938/939/940</t>
  </si>
  <si>
    <t>23/11/2023</t>
  </si>
  <si>
    <t>SP2682</t>
  </si>
  <si>
    <t>13956</t>
  </si>
  <si>
    <t>SP2683</t>
  </si>
  <si>
    <t>965/963</t>
  </si>
  <si>
    <t>JAJPUR TOWN</t>
  </si>
  <si>
    <t>SURAJ SALES</t>
  </si>
  <si>
    <t>SP2684</t>
  </si>
  <si>
    <t>313959</t>
  </si>
  <si>
    <t>RAIRANGPUR</t>
  </si>
  <si>
    <t>APOLLO ELECTRICALS</t>
  </si>
  <si>
    <t>SP2685</t>
  </si>
  <si>
    <t>313957</t>
  </si>
  <si>
    <t>SP2686</t>
  </si>
  <si>
    <t>13960/961</t>
  </si>
  <si>
    <t>SP2687</t>
  </si>
  <si>
    <t>13958</t>
  </si>
  <si>
    <t>SP2688</t>
  </si>
  <si>
    <t>13949</t>
  </si>
  <si>
    <t>SP2689</t>
  </si>
  <si>
    <t>13908</t>
  </si>
  <si>
    <t>SP2690</t>
  </si>
  <si>
    <t>13966/895/915/905/907/904/937/950</t>
  </si>
  <si>
    <t>SP2691</t>
  </si>
  <si>
    <t>13916/935/962/964</t>
  </si>
  <si>
    <t>SP2692</t>
  </si>
  <si>
    <t>HIND CO</t>
  </si>
  <si>
    <t>24/11/2023</t>
  </si>
  <si>
    <t>SP2693</t>
  </si>
  <si>
    <t>313983/984</t>
  </si>
  <si>
    <t>SP2694</t>
  </si>
  <si>
    <t>313978/982</t>
  </si>
  <si>
    <t>SP2695</t>
  </si>
  <si>
    <t>313977</t>
  </si>
  <si>
    <t>AMAN COLOUR HOUSE</t>
  </si>
  <si>
    <t>SP2696</t>
  </si>
  <si>
    <t>313975/976</t>
  </si>
  <si>
    <t>ABHISHEK TRADING CO</t>
  </si>
  <si>
    <t>SP2697</t>
  </si>
  <si>
    <t>4222313979</t>
  </si>
  <si>
    <t>SP2698</t>
  </si>
  <si>
    <t>13989</t>
  </si>
  <si>
    <t>SP2699</t>
  </si>
  <si>
    <t>313985/986</t>
  </si>
  <si>
    <t>SP2700</t>
  </si>
  <si>
    <t>4222313990/991</t>
  </si>
  <si>
    <t>DEOGARH</t>
  </si>
  <si>
    <t>BHOLENATH TRADER</t>
  </si>
  <si>
    <t>SP2701</t>
  </si>
  <si>
    <t>313974</t>
  </si>
  <si>
    <t>SP2702</t>
  </si>
  <si>
    <t>13981</t>
  </si>
  <si>
    <t>SP2703</t>
  </si>
  <si>
    <t>13988</t>
  </si>
  <si>
    <t>MISHRI RAM BANSHI RAM</t>
  </si>
  <si>
    <t>SP2704</t>
  </si>
  <si>
    <t>13980</t>
  </si>
  <si>
    <t>SP2705</t>
  </si>
  <si>
    <t>13992/972</t>
  </si>
  <si>
    <t>SACHITA ENTERPRISES</t>
  </si>
  <si>
    <t>SP2706</t>
  </si>
  <si>
    <t>13973</t>
  </si>
  <si>
    <t>25/11/2023</t>
  </si>
  <si>
    <t>SP2707</t>
  </si>
  <si>
    <t>13987</t>
  </si>
  <si>
    <t>SP2708</t>
  </si>
  <si>
    <t>13993</t>
  </si>
  <si>
    <t>SP2709</t>
  </si>
  <si>
    <t>4222313994/4003</t>
  </si>
  <si>
    <t>SP2710</t>
  </si>
  <si>
    <t>996</t>
  </si>
  <si>
    <t>SP2711</t>
  </si>
  <si>
    <t>3997</t>
  </si>
  <si>
    <t>SP2712</t>
  </si>
  <si>
    <t>14004</t>
  </si>
  <si>
    <t>27/11/2023</t>
  </si>
  <si>
    <t>SP2713</t>
  </si>
  <si>
    <t>3999/4000</t>
  </si>
  <si>
    <t>SP2714</t>
  </si>
  <si>
    <t>14008/009/10</t>
  </si>
  <si>
    <t>SP2715</t>
  </si>
  <si>
    <t>14001/002</t>
  </si>
  <si>
    <t>SP2716</t>
  </si>
  <si>
    <t>13998</t>
  </si>
  <si>
    <t>LAB EQUIPMENT AND CHEMICALS</t>
  </si>
  <si>
    <t>SP2717</t>
  </si>
  <si>
    <t>31401,012</t>
  </si>
  <si>
    <t>SP2718</t>
  </si>
  <si>
    <t>4007</t>
  </si>
  <si>
    <t>BHAIRAVI CEMENT PRODUCTS</t>
  </si>
  <si>
    <t>SP2719</t>
  </si>
  <si>
    <t>4006</t>
  </si>
  <si>
    <t>28/11/2023</t>
  </si>
  <si>
    <t>SP2720</t>
  </si>
  <si>
    <t>314016</t>
  </si>
  <si>
    <t>SP2721</t>
  </si>
  <si>
    <t>14019</t>
  </si>
  <si>
    <t>SP2722</t>
  </si>
  <si>
    <t>4222314018/15</t>
  </si>
  <si>
    <t>SP2723</t>
  </si>
  <si>
    <t>314020</t>
  </si>
  <si>
    <t>MITAL PAINTS</t>
  </si>
  <si>
    <t>SP2724</t>
  </si>
  <si>
    <t>4022/023</t>
  </si>
  <si>
    <t>SP2726</t>
  </si>
  <si>
    <t>4222314024</t>
  </si>
  <si>
    <t>29/11/2023</t>
  </si>
  <si>
    <t>SP2727</t>
  </si>
  <si>
    <t>14026/27/28/29/30</t>
  </si>
  <si>
    <t>SP2728</t>
  </si>
  <si>
    <t>14014/21</t>
  </si>
  <si>
    <t>SP2729</t>
  </si>
  <si>
    <t>314035</t>
  </si>
  <si>
    <t>SP2730</t>
  </si>
  <si>
    <t>14034</t>
  </si>
  <si>
    <t>PHULUARI ENTERPRISES</t>
  </si>
  <si>
    <t>SP2731</t>
  </si>
  <si>
    <t>14025/33</t>
  </si>
  <si>
    <t>30/11/2023</t>
  </si>
  <si>
    <t>SP2732</t>
  </si>
  <si>
    <t>314040</t>
  </si>
  <si>
    <t>SP2733</t>
  </si>
  <si>
    <t>4042</t>
  </si>
  <si>
    <t>SP2734</t>
  </si>
  <si>
    <t>314037</t>
  </si>
  <si>
    <t>SP2735</t>
  </si>
  <si>
    <t>4044</t>
  </si>
  <si>
    <t>SP2736</t>
  </si>
  <si>
    <t>314045</t>
  </si>
  <si>
    <t>SP2737</t>
  </si>
  <si>
    <t>4039</t>
  </si>
  <si>
    <t>SP2738</t>
  </si>
  <si>
    <t>4038</t>
  </si>
  <si>
    <t>SP2739</t>
  </si>
  <si>
    <t>14036</t>
  </si>
  <si>
    <t>SP2740</t>
  </si>
  <si>
    <t>4053/054</t>
  </si>
  <si>
    <t>SP2741</t>
  </si>
  <si>
    <t>14077</t>
  </si>
  <si>
    <t>SP2742</t>
  </si>
  <si>
    <t>14065/66/69</t>
  </si>
  <si>
    <t>SP2743</t>
  </si>
  <si>
    <t>14041</t>
  </si>
  <si>
    <t>SP2744</t>
  </si>
  <si>
    <t>14070</t>
  </si>
  <si>
    <t>SP2745</t>
  </si>
  <si>
    <t>14032/51/50</t>
  </si>
  <si>
    <t>SP2746</t>
  </si>
  <si>
    <t>14092</t>
  </si>
  <si>
    <t>SP2747</t>
  </si>
  <si>
    <t>3883</t>
  </si>
  <si>
    <t>SP2748</t>
  </si>
  <si>
    <t>14085</t>
  </si>
  <si>
    <t>SP2749</t>
  </si>
  <si>
    <t>14046</t>
  </si>
  <si>
    <t>SP2751</t>
  </si>
  <si>
    <t>14055/56</t>
  </si>
  <si>
    <t>SP2752</t>
  </si>
  <si>
    <t>14058/60</t>
  </si>
  <si>
    <t>(RUPEES NINE LAKH NINETY THREE THOUSAND SEVEN HUNDRED SEVENTY TWO ONLY)</t>
  </si>
  <si>
    <t>13390/13389</t>
  </si>
  <si>
    <t>SHALIAMR PAINTS LTD. (W.E.F 01.07.2022)</t>
  </si>
  <si>
    <t>GITANJALI ENTERPRISES</t>
  </si>
  <si>
    <t>S M PARTNERS</t>
  </si>
  <si>
    <t>SONEPUR</t>
  </si>
  <si>
    <t>NIMAPARA</t>
  </si>
  <si>
    <t>KALINGA GENERAL STORE</t>
  </si>
  <si>
    <t>PRAKASH HARDWARE AND PAINTS</t>
  </si>
  <si>
    <t>AYUSH ENTERPRISES</t>
  </si>
  <si>
    <t>JINDAL STEEL ODISHA LIMITED</t>
  </si>
  <si>
    <t>SAI SALES AND SPARES</t>
  </si>
  <si>
    <t>RAJENDRA KUMAR SAHOO</t>
  </si>
  <si>
    <t>BHUBAN</t>
  </si>
  <si>
    <t>BARIK AND  SONS</t>
  </si>
  <si>
    <t>RELIABLE SPONGE PVT LTD</t>
  </si>
  <si>
    <t xml:space="preserve">PARALAKHEMUNDI </t>
  </si>
  <si>
    <t>KASINATH RAJU HARDWARE</t>
  </si>
  <si>
    <t>NEW BALAJI ENTERPRISES</t>
  </si>
  <si>
    <t>OCL IRON AND STEEL LTD</t>
  </si>
  <si>
    <t>MOUDA MAHANGA</t>
  </si>
  <si>
    <t>DAS TRADERS</t>
  </si>
  <si>
    <t>BRAHMABARADA</t>
  </si>
  <si>
    <t>SRI RAM PAINTS</t>
  </si>
  <si>
    <t>METALLOYDS</t>
  </si>
  <si>
    <t>LAXMI TRADING</t>
  </si>
  <si>
    <t>SURADA</t>
  </si>
  <si>
    <t>CHANDAN ENTERPRISES</t>
  </si>
  <si>
    <t>SINHAL HARDWARE STORE</t>
  </si>
  <si>
    <t xml:space="preserve">G P PAINTS </t>
  </si>
  <si>
    <t xml:space="preserve">BALIA </t>
  </si>
  <si>
    <t>SUN TRADERS</t>
  </si>
  <si>
    <t>SHREE MAHAVEER HARDWARE STORE</t>
  </si>
  <si>
    <t>BUDHI MANGALA HARDWARE STORE</t>
  </si>
  <si>
    <t>RAJSUNAKHALA</t>
  </si>
  <si>
    <t>BAJRANGI COLOUR EMPORIUM</t>
  </si>
  <si>
    <t>NAMAH SIBAYA HARDWARE AND PAINTS</t>
  </si>
  <si>
    <t>SARBESWAR PANDA</t>
  </si>
  <si>
    <t>MACHHAGAON</t>
  </si>
  <si>
    <t>MAA DURGA HARDWARE STORE</t>
  </si>
  <si>
    <t>KAKATPUR</t>
  </si>
  <si>
    <t>BHAGAWATI HARDWARE STORE</t>
  </si>
  <si>
    <t>SUBARNA ENTERPRISES</t>
  </si>
  <si>
    <t>UTKAL HARDWARE STORE</t>
  </si>
  <si>
    <t>KEONJHAR</t>
  </si>
  <si>
    <t>SAHOO HARDWARE AND PAINTS</t>
  </si>
  <si>
    <t>SAIANSH</t>
  </si>
  <si>
    <t>MALKANGIRI</t>
  </si>
  <si>
    <t>BHANWARLAL DALICHAND SURANA AND CO.</t>
  </si>
  <si>
    <t>BHANJANAGAR</t>
  </si>
  <si>
    <t>SRI NIDHI HARDWARE STORE</t>
  </si>
  <si>
    <t>STEEL CO</t>
  </si>
  <si>
    <t>KUAKHIA</t>
  </si>
  <si>
    <t>DETENTION</t>
  </si>
  <si>
    <t>01/1/2024</t>
  </si>
  <si>
    <t>SP3343</t>
  </si>
  <si>
    <t>14677</t>
  </si>
  <si>
    <t>SP3344</t>
  </si>
  <si>
    <t>14630/632/633/634/635</t>
  </si>
  <si>
    <t>SP3345</t>
  </si>
  <si>
    <t>314687</t>
  </si>
  <si>
    <t>SP3346</t>
  </si>
  <si>
    <t>14712/713</t>
  </si>
  <si>
    <t>SP3347</t>
  </si>
  <si>
    <t>4691/667/711</t>
  </si>
  <si>
    <t>SP3348</t>
  </si>
  <si>
    <t>4222314688/697</t>
  </si>
  <si>
    <t>SP3349</t>
  </si>
  <si>
    <t>14705</t>
  </si>
  <si>
    <t>SP3350</t>
  </si>
  <si>
    <t>14704</t>
  </si>
  <si>
    <t>SATYA NARAYAN JHUNJHUNWALA</t>
  </si>
  <si>
    <t>SP3351</t>
  </si>
  <si>
    <t>SP3352</t>
  </si>
  <si>
    <t>SP3353</t>
  </si>
  <si>
    <t>MAA MANGALA HARDWARE STORE</t>
  </si>
  <si>
    <t>SP3354</t>
  </si>
  <si>
    <t>MOTI ENTERPRISES</t>
  </si>
  <si>
    <t>SP3355</t>
  </si>
  <si>
    <t>SP3356</t>
  </si>
  <si>
    <t>SP3357</t>
  </si>
  <si>
    <t>SP3358</t>
  </si>
  <si>
    <t>SP3359</t>
  </si>
  <si>
    <t>SP3360</t>
  </si>
  <si>
    <t>14717</t>
  </si>
  <si>
    <t>SP3361</t>
  </si>
  <si>
    <t>SP3362</t>
  </si>
  <si>
    <t>14614</t>
  </si>
  <si>
    <t>MAA NARAYANI HARDWARE &amp; PAINTS</t>
  </si>
  <si>
    <t>SP3363</t>
  </si>
  <si>
    <t>14616</t>
  </si>
  <si>
    <t>B R SHARMA</t>
  </si>
  <si>
    <t>SP3364</t>
  </si>
  <si>
    <t>14643</t>
  </si>
  <si>
    <t>02/1/2024</t>
  </si>
  <si>
    <t>SP3316</t>
  </si>
  <si>
    <t>14622</t>
  </si>
  <si>
    <t>PRATHI PAINTS AND PIPES</t>
  </si>
  <si>
    <t>SP3317</t>
  </si>
  <si>
    <t>14623/625</t>
  </si>
  <si>
    <t>PANIGRAHI PAINTS  AND SANITARY</t>
  </si>
  <si>
    <t>SP3365</t>
  </si>
  <si>
    <t>4720</t>
  </si>
  <si>
    <t>GIRI HARDWARE STORE</t>
  </si>
  <si>
    <t>SP3366</t>
  </si>
  <si>
    <t>4222314716</t>
  </si>
  <si>
    <t>ELECTRICAL CONSTRUCTION AND MAINTEN</t>
  </si>
  <si>
    <t>SP3367</t>
  </si>
  <si>
    <t>422314714</t>
  </si>
  <si>
    <t>SP3368</t>
  </si>
  <si>
    <t>SAMPLE GOODS</t>
  </si>
  <si>
    <t>SP3369</t>
  </si>
  <si>
    <t>4222314692/700</t>
  </si>
  <si>
    <t>SP3370</t>
  </si>
  <si>
    <t>14721</t>
  </si>
  <si>
    <t>SP3371</t>
  </si>
  <si>
    <t>SP3372</t>
  </si>
  <si>
    <t>14707</t>
  </si>
  <si>
    <t>SP3373</t>
  </si>
  <si>
    <t>14723/722/726</t>
  </si>
  <si>
    <t>SP3374</t>
  </si>
  <si>
    <t>14727</t>
  </si>
  <si>
    <t>SP3375</t>
  </si>
  <si>
    <t>36</t>
  </si>
  <si>
    <t>SP3376</t>
  </si>
  <si>
    <t>14730</t>
  </si>
  <si>
    <t>03/1/2024</t>
  </si>
  <si>
    <t>SP3377</t>
  </si>
  <si>
    <t>4689</t>
  </si>
  <si>
    <t>SP3378</t>
  </si>
  <si>
    <t>680</t>
  </si>
  <si>
    <t>SP3379</t>
  </si>
  <si>
    <t>4733</t>
  </si>
  <si>
    <t>NIKIRAI (KENDRAPARA)</t>
  </si>
  <si>
    <t xml:space="preserve">MAHAVIR TRADERS </t>
  </si>
  <si>
    <t>SP3380</t>
  </si>
  <si>
    <t>4655</t>
  </si>
  <si>
    <t>SP3381</t>
  </si>
  <si>
    <t>4222314729</t>
  </si>
  <si>
    <t>SP3382</t>
  </si>
  <si>
    <t>SP3383</t>
  </si>
  <si>
    <t>SP3384</t>
  </si>
  <si>
    <t>14735</t>
  </si>
  <si>
    <t>04/1/2024</t>
  </si>
  <si>
    <t>SP3385</t>
  </si>
  <si>
    <t>14734</t>
  </si>
  <si>
    <t>SP3386</t>
  </si>
  <si>
    <t>14739/746</t>
  </si>
  <si>
    <t>SP3387</t>
  </si>
  <si>
    <t>14660/14661</t>
  </si>
  <si>
    <t>SP3388</t>
  </si>
  <si>
    <t>SP3389</t>
  </si>
  <si>
    <t>14740</t>
  </si>
  <si>
    <t>TRISULIA</t>
  </si>
  <si>
    <t>MISHRA ENTERPRISES</t>
  </si>
  <si>
    <t>SP3390</t>
  </si>
  <si>
    <t>14750</t>
  </si>
  <si>
    <t>SP3391</t>
  </si>
  <si>
    <t>14749/744</t>
  </si>
  <si>
    <t>SP3392</t>
  </si>
  <si>
    <t>14758</t>
  </si>
  <si>
    <t>05/1/2024</t>
  </si>
  <si>
    <t>SP3393</t>
  </si>
  <si>
    <t>4658</t>
  </si>
  <si>
    <t>SP3394</t>
  </si>
  <si>
    <t>4762/763</t>
  </si>
  <si>
    <t>SP3395</t>
  </si>
  <si>
    <t>14745</t>
  </si>
  <si>
    <t>SP3396</t>
  </si>
  <si>
    <t>14759</t>
  </si>
  <si>
    <t>SP3397</t>
  </si>
  <si>
    <t>14748/742</t>
  </si>
  <si>
    <t>SP3398</t>
  </si>
  <si>
    <t>SP3399</t>
  </si>
  <si>
    <t>BHUTAMUNDIA</t>
  </si>
  <si>
    <t>MAHAVEER TRADERS</t>
  </si>
  <si>
    <t>SP3401</t>
  </si>
  <si>
    <t>037</t>
  </si>
  <si>
    <t>DEBRAJ GIRI</t>
  </si>
  <si>
    <t>SP3402</t>
  </si>
  <si>
    <t>038</t>
  </si>
  <si>
    <t>SP3403</t>
  </si>
  <si>
    <t>14757</t>
  </si>
  <si>
    <t>SP3404</t>
  </si>
  <si>
    <t>14715</t>
  </si>
  <si>
    <t>SP3405</t>
  </si>
  <si>
    <t>14731/732</t>
  </si>
  <si>
    <t>SP3406</t>
  </si>
  <si>
    <t>14747/741</t>
  </si>
  <si>
    <t>SP3407</t>
  </si>
  <si>
    <t>14753/754</t>
  </si>
  <si>
    <t>SP3408</t>
  </si>
  <si>
    <t>14767</t>
  </si>
  <si>
    <t>SP3409</t>
  </si>
  <si>
    <t>14770</t>
  </si>
  <si>
    <t>SP3410</t>
  </si>
  <si>
    <t>14764</t>
  </si>
  <si>
    <t>SP3411</t>
  </si>
  <si>
    <t>14766/743</t>
  </si>
  <si>
    <t>SP3412</t>
  </si>
  <si>
    <t>14773</t>
  </si>
  <si>
    <t>SP3413</t>
  </si>
  <si>
    <t>14774</t>
  </si>
  <si>
    <t>SP3414</t>
  </si>
  <si>
    <t>14751/752</t>
  </si>
  <si>
    <t>SP3415</t>
  </si>
  <si>
    <t>14756</t>
  </si>
  <si>
    <t>SP3416</t>
  </si>
  <si>
    <t>14698/706</t>
  </si>
  <si>
    <t>SP3417</t>
  </si>
  <si>
    <t>14782</t>
  </si>
  <si>
    <t>08/1/2024</t>
  </si>
  <si>
    <t>SP3418</t>
  </si>
  <si>
    <t>14809</t>
  </si>
  <si>
    <t>SP3419</t>
  </si>
  <si>
    <t>5923/921/924</t>
  </si>
  <si>
    <t>BHUSAN POWER AND STEEL LIMITED</t>
  </si>
  <si>
    <t>SP3420</t>
  </si>
  <si>
    <t>14810/811</t>
  </si>
  <si>
    <t>SP3421</t>
  </si>
  <si>
    <t>14812</t>
  </si>
  <si>
    <t>SP3422</t>
  </si>
  <si>
    <t>14800/803</t>
  </si>
  <si>
    <t>SP3423</t>
  </si>
  <si>
    <t>14781</t>
  </si>
  <si>
    <t>SP3424</t>
  </si>
  <si>
    <t>14776/805</t>
  </si>
  <si>
    <t>SP3425</t>
  </si>
  <si>
    <t>14808/777</t>
  </si>
  <si>
    <t>SP3426</t>
  </si>
  <si>
    <t>14791</t>
  </si>
  <si>
    <t>PARBATI PAINTS AND HARDWARE</t>
  </si>
  <si>
    <t>SP3427</t>
  </si>
  <si>
    <t>4788/801</t>
  </si>
  <si>
    <t>SP3428</t>
  </si>
  <si>
    <t>14693</t>
  </si>
  <si>
    <t>SP3429</t>
  </si>
  <si>
    <t>314817</t>
  </si>
  <si>
    <t>SP3430</t>
  </si>
  <si>
    <t>4778/780/779</t>
  </si>
  <si>
    <t>RADHAKRISHNA ENTERPRISES</t>
  </si>
  <si>
    <t>SP3431</t>
  </si>
  <si>
    <t>4795/772/775</t>
  </si>
  <si>
    <t>SP3432</t>
  </si>
  <si>
    <t>14820</t>
  </si>
  <si>
    <t>SP3433</t>
  </si>
  <si>
    <t>14816</t>
  </si>
  <si>
    <t>SP3434</t>
  </si>
  <si>
    <t>4799</t>
  </si>
  <si>
    <t>SP3435</t>
  </si>
  <si>
    <t>4813</t>
  </si>
  <si>
    <t>SP3436</t>
  </si>
  <si>
    <t>4769/766</t>
  </si>
  <si>
    <t>SP3437</t>
  </si>
  <si>
    <t>4765</t>
  </si>
  <si>
    <t>SP3438</t>
  </si>
  <si>
    <t>4771</t>
  </si>
  <si>
    <t>SP3439</t>
  </si>
  <si>
    <t>4686</t>
  </si>
  <si>
    <t>09/1/2024</t>
  </si>
  <si>
    <t>SP3440</t>
  </si>
  <si>
    <t>314684</t>
  </si>
  <si>
    <t>SP3441</t>
  </si>
  <si>
    <t>4821</t>
  </si>
  <si>
    <t>SP3442</t>
  </si>
  <si>
    <t>4222314797</t>
  </si>
  <si>
    <t>SP3443</t>
  </si>
  <si>
    <t>4222314815</t>
  </si>
  <si>
    <t>SP3444</t>
  </si>
  <si>
    <t>4222314790</t>
  </si>
  <si>
    <t>SP3445</t>
  </si>
  <si>
    <t>4828</t>
  </si>
  <si>
    <t>SP3446</t>
  </si>
  <si>
    <t>822/823/831</t>
  </si>
  <si>
    <t>SP3447</t>
  </si>
  <si>
    <t>314802</t>
  </si>
  <si>
    <t>SP3448</t>
  </si>
  <si>
    <t>14833/836/837</t>
  </si>
  <si>
    <t>SP3449</t>
  </si>
  <si>
    <t>4222314829</t>
  </si>
  <si>
    <t>SP3450</t>
  </si>
  <si>
    <t>14783/784</t>
  </si>
  <si>
    <t>SP3451</t>
  </si>
  <si>
    <t>041</t>
  </si>
  <si>
    <t>SP3452</t>
  </si>
  <si>
    <t>042</t>
  </si>
  <si>
    <t>SP3453</t>
  </si>
  <si>
    <t>14665/685/664/694/702/701/696/663</t>
  </si>
  <si>
    <t>SP3454</t>
  </si>
  <si>
    <t>14792/793</t>
  </si>
  <si>
    <t>SP3455</t>
  </si>
  <si>
    <t>14814/848</t>
  </si>
  <si>
    <t>SP3456</t>
  </si>
  <si>
    <t>14794</t>
  </si>
  <si>
    <t>KAMAKHI SANITARY AND HARDWARE</t>
  </si>
  <si>
    <t>SP3457</t>
  </si>
  <si>
    <t>14849</t>
  </si>
  <si>
    <t>BEFIT MEGA STORE</t>
  </si>
  <si>
    <t>SP3458</t>
  </si>
  <si>
    <t>14785/786/787</t>
  </si>
  <si>
    <t>SP3459</t>
  </si>
  <si>
    <t>045</t>
  </si>
  <si>
    <t>SP3460</t>
  </si>
  <si>
    <t>043</t>
  </si>
  <si>
    <t>SP3461</t>
  </si>
  <si>
    <t>14826</t>
  </si>
  <si>
    <t>SP3462</t>
  </si>
  <si>
    <t>14840</t>
  </si>
  <si>
    <t>SP3463</t>
  </si>
  <si>
    <t>14690/14695</t>
  </si>
  <si>
    <t>10/1/2024</t>
  </si>
  <si>
    <t>SP3464</t>
  </si>
  <si>
    <t>14854/855</t>
  </si>
  <si>
    <t>SP3465</t>
  </si>
  <si>
    <t>14856/834/835</t>
  </si>
  <si>
    <t>SP3466</t>
  </si>
  <si>
    <t>4222314850/845</t>
  </si>
  <si>
    <t>SP3467</t>
  </si>
  <si>
    <t>14853</t>
  </si>
  <si>
    <t>SP3468</t>
  </si>
  <si>
    <t>14847</t>
  </si>
  <si>
    <t>SP3469</t>
  </si>
  <si>
    <t>4222314842/843</t>
  </si>
  <si>
    <t>SP3470</t>
  </si>
  <si>
    <t>046</t>
  </si>
  <si>
    <t>SP3471</t>
  </si>
  <si>
    <t>14683</t>
  </si>
  <si>
    <t>SP3472</t>
  </si>
  <si>
    <t>14859</t>
  </si>
  <si>
    <t>SP3473</t>
  </si>
  <si>
    <t>14827/832</t>
  </si>
  <si>
    <t>SP3474</t>
  </si>
  <si>
    <t>14662/806/804</t>
  </si>
  <si>
    <t>SP3475</t>
  </si>
  <si>
    <t>14844/838</t>
  </si>
  <si>
    <t>SP3477</t>
  </si>
  <si>
    <t>4222314862</t>
  </si>
  <si>
    <t>SP3478</t>
  </si>
  <si>
    <t>4222314860</t>
  </si>
  <si>
    <t>SP3479</t>
  </si>
  <si>
    <t>4852</t>
  </si>
  <si>
    <t>SP3480</t>
  </si>
  <si>
    <t>4858/861</t>
  </si>
  <si>
    <t>SP3481</t>
  </si>
  <si>
    <t>4222314851/857</t>
  </si>
  <si>
    <t xml:space="preserve">BHAGABATI PAINTS </t>
  </si>
  <si>
    <t>SP3482</t>
  </si>
  <si>
    <t>4824/825</t>
  </si>
  <si>
    <t>SP3483</t>
  </si>
  <si>
    <t>4830</t>
  </si>
  <si>
    <t>SP3484</t>
  </si>
  <si>
    <t>14863</t>
  </si>
  <si>
    <t>NABARANGPUR</t>
  </si>
  <si>
    <t>PRA INDIA PVT LTD</t>
  </si>
  <si>
    <t>SP3485</t>
  </si>
  <si>
    <t>048</t>
  </si>
  <si>
    <t>SUJIT KUMAR SAHOO</t>
  </si>
  <si>
    <t>SP3486</t>
  </si>
  <si>
    <t>14661</t>
  </si>
  <si>
    <t xml:space="preserve">RETURN LR </t>
  </si>
  <si>
    <t>11/1/2024</t>
  </si>
  <si>
    <t>SP3488</t>
  </si>
  <si>
    <t>14868</t>
  </si>
  <si>
    <t>DEVI ENTERPRISES</t>
  </si>
  <si>
    <t>SP3489</t>
  </si>
  <si>
    <t>314867</t>
  </si>
  <si>
    <t>BELPARA</t>
  </si>
  <si>
    <t>SP3490</t>
  </si>
  <si>
    <t>4222314846/4222314871</t>
  </si>
  <si>
    <t>SP3491</t>
  </si>
  <si>
    <t>14866/870</t>
  </si>
  <si>
    <t>SP3492</t>
  </si>
  <si>
    <t>047</t>
  </si>
  <si>
    <t>SP3493</t>
  </si>
  <si>
    <t>14864</t>
  </si>
  <si>
    <t>SP3494</t>
  </si>
  <si>
    <t>051</t>
  </si>
  <si>
    <t>SP3495</t>
  </si>
  <si>
    <t>14872/875/876</t>
  </si>
  <si>
    <t>SP3496</t>
  </si>
  <si>
    <t>14880/881</t>
  </si>
  <si>
    <t>SP3497</t>
  </si>
  <si>
    <t>14874</t>
  </si>
  <si>
    <t>12/1/2024</t>
  </si>
  <si>
    <t>SP3487</t>
  </si>
  <si>
    <t>1142371025</t>
  </si>
  <si>
    <t>SP3498</t>
  </si>
  <si>
    <t>4222314901</t>
  </si>
  <si>
    <t>JHARPOKHARIA</t>
  </si>
  <si>
    <t>SANDEEP KUMAR PANI</t>
  </si>
  <si>
    <t>SP3499</t>
  </si>
  <si>
    <t>14897</t>
  </si>
  <si>
    <t>SP3500</t>
  </si>
  <si>
    <t>14877/879</t>
  </si>
  <si>
    <t>SP3501</t>
  </si>
  <si>
    <t>SP3502</t>
  </si>
  <si>
    <t>KRISHNA HARDWARE</t>
  </si>
  <si>
    <t>SP3503</t>
  </si>
  <si>
    <t>14928</t>
  </si>
  <si>
    <t>SP3504</t>
  </si>
  <si>
    <t>14903</t>
  </si>
  <si>
    <t>EPARI HARDWARE AND SANITARY</t>
  </si>
  <si>
    <t>SP3505</t>
  </si>
  <si>
    <t>14902</t>
  </si>
  <si>
    <t>NIRMAL RAJ PAINTS</t>
  </si>
  <si>
    <t>SP3506</t>
  </si>
  <si>
    <t>14889/14891</t>
  </si>
  <si>
    <t>SP3507</t>
  </si>
  <si>
    <t>14904/882/883</t>
  </si>
  <si>
    <t>SP3508</t>
  </si>
  <si>
    <t>14893</t>
  </si>
  <si>
    <t>SP3509</t>
  </si>
  <si>
    <t>14819</t>
  </si>
  <si>
    <t>SP3510</t>
  </si>
  <si>
    <t>044</t>
  </si>
  <si>
    <t>SP3511</t>
  </si>
  <si>
    <t>053</t>
  </si>
  <si>
    <t>SP3512</t>
  </si>
  <si>
    <t>314926/314927</t>
  </si>
  <si>
    <t>SP3513</t>
  </si>
  <si>
    <t>4222314909 /4905</t>
  </si>
  <si>
    <t>MANJULATA TRADERS</t>
  </si>
  <si>
    <t>SP3514</t>
  </si>
  <si>
    <t>14890</t>
  </si>
  <si>
    <t>SP3515</t>
  </si>
  <si>
    <t>14896/886</t>
  </si>
  <si>
    <t>WAVEBIT INFRATACH LTD</t>
  </si>
  <si>
    <t>SP3516</t>
  </si>
  <si>
    <t>14869/884/885</t>
  </si>
  <si>
    <t xml:space="preserve">BANAPUR </t>
  </si>
  <si>
    <t>SENAPATI ENTERPRISES</t>
  </si>
  <si>
    <t>13/1/2024</t>
  </si>
  <si>
    <t>SP3517</t>
  </si>
  <si>
    <t>14933</t>
  </si>
  <si>
    <t>SP3518</t>
  </si>
  <si>
    <t>SP3519</t>
  </si>
  <si>
    <t>14914/14922</t>
  </si>
  <si>
    <t>SP3520</t>
  </si>
  <si>
    <t>4924</t>
  </si>
  <si>
    <t>GP PAINTS</t>
  </si>
  <si>
    <t>SP3521</t>
  </si>
  <si>
    <t>4222314923/4222314921</t>
  </si>
  <si>
    <t>SP3522</t>
  </si>
  <si>
    <t>4222314911/4222314932</t>
  </si>
  <si>
    <t>SP3523</t>
  </si>
  <si>
    <t>4916</t>
  </si>
  <si>
    <t>SP3524</t>
  </si>
  <si>
    <t>056</t>
  </si>
  <si>
    <t>SP3525</t>
  </si>
  <si>
    <t>055</t>
  </si>
  <si>
    <t xml:space="preserve">SANDEEP KUMAR PANI </t>
  </si>
  <si>
    <t>SP3526</t>
  </si>
  <si>
    <t>14938</t>
  </si>
  <si>
    <t xml:space="preserve">JAGADISH STORE </t>
  </si>
  <si>
    <t>SP3527</t>
  </si>
  <si>
    <t>14934/936/937</t>
  </si>
  <si>
    <t xml:space="preserve">DAS TRADERS </t>
  </si>
  <si>
    <t>SP3528</t>
  </si>
  <si>
    <t>314941</t>
  </si>
  <si>
    <t>SP3529</t>
  </si>
  <si>
    <t>14954</t>
  </si>
  <si>
    <t>SP3530</t>
  </si>
  <si>
    <t>14946</t>
  </si>
  <si>
    <t>SP3531</t>
  </si>
  <si>
    <t>14910</t>
  </si>
  <si>
    <t>SP3532</t>
  </si>
  <si>
    <t>314961</t>
  </si>
  <si>
    <t xml:space="preserve">MAA TARINI AGENCY </t>
  </si>
  <si>
    <t>SP3533</t>
  </si>
  <si>
    <t>14892/894</t>
  </si>
  <si>
    <t>SP3534</t>
  </si>
  <si>
    <t>14865/888</t>
  </si>
  <si>
    <t>SP3535</t>
  </si>
  <si>
    <t>14878</t>
  </si>
  <si>
    <t>BHISMAGIRI</t>
  </si>
  <si>
    <t>MAA RAMCHANDI HARDWARE STORE</t>
  </si>
  <si>
    <t>SP3536</t>
  </si>
  <si>
    <t>SP3538</t>
  </si>
  <si>
    <t>14913</t>
  </si>
  <si>
    <t xml:space="preserve">MADAN MOHAN HARDWARE </t>
  </si>
  <si>
    <t>SP3539</t>
  </si>
  <si>
    <t>14906/907</t>
  </si>
  <si>
    <t>MAA ENTERPRIES</t>
  </si>
  <si>
    <t>SP3540</t>
  </si>
  <si>
    <t>14930/912/915</t>
  </si>
  <si>
    <t>15/1/2024</t>
  </si>
  <si>
    <t>SP3541</t>
  </si>
  <si>
    <t>14955/956/957</t>
  </si>
  <si>
    <t>SP3542</t>
  </si>
  <si>
    <t>14940/945</t>
  </si>
  <si>
    <t>SP3543</t>
  </si>
  <si>
    <t>14929/951</t>
  </si>
  <si>
    <t>SP3544</t>
  </si>
  <si>
    <t>14958</t>
  </si>
  <si>
    <t>OM PRAKASH GUPTA</t>
  </si>
  <si>
    <t>SP3545</t>
  </si>
  <si>
    <t>SP3546</t>
  </si>
  <si>
    <t>4966</t>
  </si>
  <si>
    <t>SP3547</t>
  </si>
  <si>
    <t>SP3548</t>
  </si>
  <si>
    <t>314967</t>
  </si>
  <si>
    <t>SP3549</t>
  </si>
  <si>
    <t>14988/895</t>
  </si>
  <si>
    <t>SP3550</t>
  </si>
  <si>
    <t>4222314980</t>
  </si>
  <si>
    <t>SP3551</t>
  </si>
  <si>
    <t>14983</t>
  </si>
  <si>
    <t>SP3552</t>
  </si>
  <si>
    <t xml:space="preserve">LAXMI ENTERPRISES </t>
  </si>
  <si>
    <t>SP3553</t>
  </si>
  <si>
    <t>SP3555</t>
  </si>
  <si>
    <t>4222314971</t>
  </si>
  <si>
    <t>SP3556</t>
  </si>
  <si>
    <t>14970</t>
  </si>
  <si>
    <t>SP3557</t>
  </si>
  <si>
    <t>14887</t>
  </si>
  <si>
    <t>SP3558</t>
  </si>
  <si>
    <t>14960</t>
  </si>
  <si>
    <t>SP3559</t>
  </si>
  <si>
    <t>14919/950/939/942/944/899/898/900</t>
  </si>
  <si>
    <t>SP3560</t>
  </si>
  <si>
    <t>058</t>
  </si>
  <si>
    <t>SARANA (JAGATSINGHPUR)</t>
  </si>
  <si>
    <t>SP3561</t>
  </si>
  <si>
    <t>057</t>
  </si>
  <si>
    <t>16/1/2024</t>
  </si>
  <si>
    <t>SP3562</t>
  </si>
  <si>
    <t>314996</t>
  </si>
  <si>
    <t>SP3563</t>
  </si>
  <si>
    <t>14995</t>
  </si>
  <si>
    <t>SHREE MAA HARDWARE AND PAINTS</t>
  </si>
  <si>
    <t>SP3564</t>
  </si>
  <si>
    <t>315004</t>
  </si>
  <si>
    <t>SP3565</t>
  </si>
  <si>
    <t>5005</t>
  </si>
  <si>
    <t>SP3566</t>
  </si>
  <si>
    <t>14993</t>
  </si>
  <si>
    <t>SP3567</t>
  </si>
  <si>
    <t>4994</t>
  </si>
  <si>
    <t>SP3568</t>
  </si>
  <si>
    <t>14973</t>
  </si>
  <si>
    <t>SP3569</t>
  </si>
  <si>
    <t>314985/989</t>
  </si>
  <si>
    <t>SP3570</t>
  </si>
  <si>
    <t>981/982</t>
  </si>
  <si>
    <t>SP3571</t>
  </si>
  <si>
    <t>1045/44</t>
  </si>
  <si>
    <t>SP3572</t>
  </si>
  <si>
    <t>315007</t>
  </si>
  <si>
    <t>SP3573</t>
  </si>
  <si>
    <t>15008</t>
  </si>
  <si>
    <t>SP3574</t>
  </si>
  <si>
    <t>4222315006</t>
  </si>
  <si>
    <t>SP3575</t>
  </si>
  <si>
    <t>4222314978/979</t>
  </si>
  <si>
    <t>SP3576</t>
  </si>
  <si>
    <t>4222314974</t>
  </si>
  <si>
    <t>SP3577</t>
  </si>
  <si>
    <t>4222314972</t>
  </si>
  <si>
    <t>SP3578</t>
  </si>
  <si>
    <t>4975/976</t>
  </si>
  <si>
    <t>SRIRAM PAINTS</t>
  </si>
  <si>
    <t>SP3579</t>
  </si>
  <si>
    <t>060</t>
  </si>
  <si>
    <t>SP3580</t>
  </si>
  <si>
    <t>14992</t>
  </si>
  <si>
    <t>SP3581</t>
  </si>
  <si>
    <t>14931</t>
  </si>
  <si>
    <t>SP3582</t>
  </si>
  <si>
    <t>14920/948/841</t>
  </si>
  <si>
    <t>SP3583</t>
  </si>
  <si>
    <t>14963/965/969</t>
  </si>
  <si>
    <t>SP3584</t>
  </si>
  <si>
    <t>061</t>
  </si>
  <si>
    <t>PARASURAM STORE</t>
  </si>
  <si>
    <t>17/1/2024</t>
  </si>
  <si>
    <t>SP3585</t>
  </si>
  <si>
    <t>14977/986/987</t>
  </si>
  <si>
    <t>SP3586</t>
  </si>
  <si>
    <t>315015,517</t>
  </si>
  <si>
    <t>K NUAGAON</t>
  </si>
  <si>
    <t>GYANESH ENTERPRISES</t>
  </si>
  <si>
    <t>SP3587</t>
  </si>
  <si>
    <t>5013,14</t>
  </si>
  <si>
    <t>REMUNA (BALASORE)</t>
  </si>
  <si>
    <t xml:space="preserve">PAYAL HARDWARE STORE </t>
  </si>
  <si>
    <t>SP3588</t>
  </si>
  <si>
    <t>5019,20</t>
  </si>
  <si>
    <t>SP3589</t>
  </si>
  <si>
    <t>5012</t>
  </si>
  <si>
    <t>SP3590</t>
  </si>
  <si>
    <t>15010</t>
  </si>
  <si>
    <t>MALLICK DISTRIBUTORS</t>
  </si>
  <si>
    <t>SP3591</t>
  </si>
  <si>
    <t>315018</t>
  </si>
  <si>
    <t>SP3592</t>
  </si>
  <si>
    <t>315011</t>
  </si>
  <si>
    <t>RATAN AGRAWAL</t>
  </si>
  <si>
    <t>SP3593</t>
  </si>
  <si>
    <t>5023</t>
  </si>
  <si>
    <t>AGARWALLA BROTHERS</t>
  </si>
  <si>
    <t>18/1/2024</t>
  </si>
  <si>
    <t>SP3594</t>
  </si>
  <si>
    <t>5031</t>
  </si>
  <si>
    <t>SP3595</t>
  </si>
  <si>
    <t>038/39</t>
  </si>
  <si>
    <t>G &amp; S ASSOCIATES</t>
  </si>
  <si>
    <t>SP3596</t>
  </si>
  <si>
    <t>15034/33/40</t>
  </si>
  <si>
    <t>SP3597</t>
  </si>
  <si>
    <t>15024/25/26</t>
  </si>
  <si>
    <t>SP3598</t>
  </si>
  <si>
    <t>15035</t>
  </si>
  <si>
    <t>19/1/2024</t>
  </si>
  <si>
    <t>SP3599</t>
  </si>
  <si>
    <t>15028</t>
  </si>
  <si>
    <t>SP3600</t>
  </si>
  <si>
    <t>15041</t>
  </si>
  <si>
    <t>SP3601</t>
  </si>
  <si>
    <t>15029/30/37/27</t>
  </si>
  <si>
    <t>RAIGHAR (TAMNAR)</t>
  </si>
  <si>
    <t>DE DECOR ENGINEERING PVT LTD</t>
  </si>
  <si>
    <t>SP3602</t>
  </si>
  <si>
    <t>15051</t>
  </si>
  <si>
    <t>SANTOSH KUMAR NAYAK</t>
  </si>
  <si>
    <t>SP3603</t>
  </si>
  <si>
    <t>15052</t>
  </si>
  <si>
    <t>KALPANA CYCLE STORE AND COLORS AND HARDWARE</t>
  </si>
  <si>
    <t>SP3604</t>
  </si>
  <si>
    <t>15048</t>
  </si>
  <si>
    <t>SP3605</t>
  </si>
  <si>
    <t>15043/44/42</t>
  </si>
  <si>
    <t>20/1/2024</t>
  </si>
  <si>
    <t>SP3606</t>
  </si>
  <si>
    <t>15060</t>
  </si>
  <si>
    <t>PHULWARI PAINTS SUPPLY</t>
  </si>
  <si>
    <t>SP3607</t>
  </si>
  <si>
    <t>15068</t>
  </si>
  <si>
    <t>SP3608</t>
  </si>
  <si>
    <t>15059</t>
  </si>
  <si>
    <t>SP3609</t>
  </si>
  <si>
    <t>5066</t>
  </si>
  <si>
    <t>SP3610</t>
  </si>
  <si>
    <t>15067</t>
  </si>
  <si>
    <t>SP3611</t>
  </si>
  <si>
    <t>5050</t>
  </si>
  <si>
    <t>SP3612</t>
  </si>
  <si>
    <t>15071</t>
  </si>
  <si>
    <t>SP3613</t>
  </si>
  <si>
    <t>SP3614</t>
  </si>
  <si>
    <t>15053/57/58/75</t>
  </si>
  <si>
    <t>SP3615</t>
  </si>
  <si>
    <t>SP3616</t>
  </si>
  <si>
    <t>15082/933/ 932/784</t>
  </si>
  <si>
    <t>SP3617</t>
  </si>
  <si>
    <t>15022</t>
  </si>
  <si>
    <t>22/1/2024</t>
  </si>
  <si>
    <t>SP3618</t>
  </si>
  <si>
    <t>091/997/002</t>
  </si>
  <si>
    <t>SP3619</t>
  </si>
  <si>
    <t>14999</t>
  </si>
  <si>
    <t>SP3620</t>
  </si>
  <si>
    <t>5073/70</t>
  </si>
  <si>
    <t>SP3621</t>
  </si>
  <si>
    <t>15074</t>
  </si>
  <si>
    <t>BEGUNIA</t>
  </si>
  <si>
    <t>RABI TRADERS</t>
  </si>
  <si>
    <t>SP3622</t>
  </si>
  <si>
    <t>15049/99</t>
  </si>
  <si>
    <t>SP3623</t>
  </si>
  <si>
    <t>315003</t>
  </si>
  <si>
    <t>SP3624</t>
  </si>
  <si>
    <t>15105</t>
  </si>
  <si>
    <t>SP3625</t>
  </si>
  <si>
    <t>15076</t>
  </si>
  <si>
    <t>SP3626</t>
  </si>
  <si>
    <t>5100</t>
  </si>
  <si>
    <t>SP3627</t>
  </si>
  <si>
    <t>15079</t>
  </si>
  <si>
    <t>SP3628</t>
  </si>
  <si>
    <t>315078</t>
  </si>
  <si>
    <t>SP3629</t>
  </si>
  <si>
    <t>5086</t>
  </si>
  <si>
    <t xml:space="preserve">PAINTS HOUSE </t>
  </si>
  <si>
    <t>SP3630</t>
  </si>
  <si>
    <t>5080/081/077</t>
  </si>
  <si>
    <t>SP3631</t>
  </si>
  <si>
    <t>15108/4498/87/ 88/89/90</t>
  </si>
  <si>
    <t>SP3632</t>
  </si>
  <si>
    <t>15092/94/ 4699/598</t>
  </si>
  <si>
    <t>DETENTION 1 DAY</t>
  </si>
  <si>
    <t>SP3634</t>
  </si>
  <si>
    <t>15103/107</t>
  </si>
  <si>
    <t>SP3635</t>
  </si>
  <si>
    <t>11971</t>
  </si>
  <si>
    <t>SP3636</t>
  </si>
  <si>
    <t>15109/93</t>
  </si>
  <si>
    <t>23/1/2024</t>
  </si>
  <si>
    <t>JA277</t>
  </si>
  <si>
    <t>SP3633</t>
  </si>
  <si>
    <t>315085</t>
  </si>
  <si>
    <t>SP3637</t>
  </si>
  <si>
    <t>15131</t>
  </si>
  <si>
    <t>SP3638</t>
  </si>
  <si>
    <t>1142371064/1142371065</t>
  </si>
  <si>
    <t>SP3639</t>
  </si>
  <si>
    <t>15112</t>
  </si>
  <si>
    <t>SP3640</t>
  </si>
  <si>
    <t>SP3641</t>
  </si>
  <si>
    <t>4222315114/116</t>
  </si>
  <si>
    <t>LANJIGARH</t>
  </si>
  <si>
    <t>POWER MECH PROJECT LTD</t>
  </si>
  <si>
    <t>SP3642</t>
  </si>
  <si>
    <t>315104,106</t>
  </si>
  <si>
    <t>SP3643</t>
  </si>
  <si>
    <t>5118</t>
  </si>
  <si>
    <t>SP3644</t>
  </si>
  <si>
    <t>315120</t>
  </si>
  <si>
    <t>SHREYA PAINTS</t>
  </si>
  <si>
    <t>SP3645</t>
  </si>
  <si>
    <t>4222315101</t>
  </si>
  <si>
    <t>SIDDHI BINAYAK</t>
  </si>
  <si>
    <t>SP3646</t>
  </si>
  <si>
    <t>006</t>
  </si>
  <si>
    <t>SP3647</t>
  </si>
  <si>
    <t>15098/126</t>
  </si>
  <si>
    <t>SP3648</t>
  </si>
  <si>
    <t>15097</t>
  </si>
  <si>
    <t>NAYAK TRADERS</t>
  </si>
  <si>
    <t>SP3649</t>
  </si>
  <si>
    <t>4222315095/4222315096</t>
  </si>
  <si>
    <t>SP3650</t>
  </si>
  <si>
    <t>15102</t>
  </si>
  <si>
    <t>SP3651</t>
  </si>
  <si>
    <t>15125/119</t>
  </si>
  <si>
    <t>SP3652</t>
  </si>
  <si>
    <t>315127</t>
  </si>
  <si>
    <t>SP3653</t>
  </si>
  <si>
    <t>4222315128</t>
  </si>
  <si>
    <t>SP3654</t>
  </si>
  <si>
    <t>315124</t>
  </si>
  <si>
    <t>SP3655</t>
  </si>
  <si>
    <t>15129/110/ 111/001</t>
  </si>
  <si>
    <t>SP3656</t>
  </si>
  <si>
    <t>24/1/2024</t>
  </si>
  <si>
    <t>SP3657</t>
  </si>
  <si>
    <t>15133</t>
  </si>
  <si>
    <t xml:space="preserve">KALINGA TRADERS </t>
  </si>
  <si>
    <t>SP3658</t>
  </si>
  <si>
    <t>15132</t>
  </si>
  <si>
    <t>SP3659</t>
  </si>
  <si>
    <t>4222315139/138</t>
  </si>
  <si>
    <t>SP3660</t>
  </si>
  <si>
    <t>5136/134</t>
  </si>
  <si>
    <t>SP3661</t>
  </si>
  <si>
    <t>4222315137</t>
  </si>
  <si>
    <t>SP3662</t>
  </si>
  <si>
    <t>15146/147</t>
  </si>
  <si>
    <t>SP3663</t>
  </si>
  <si>
    <t>15113/115/117</t>
  </si>
  <si>
    <t>SP3664</t>
  </si>
  <si>
    <t>15140</t>
  </si>
  <si>
    <t>SP3665</t>
  </si>
  <si>
    <t>15141</t>
  </si>
  <si>
    <t>MAA DURGA HARDWARE AND PAINTS</t>
  </si>
  <si>
    <t>25/1/2024</t>
  </si>
  <si>
    <t>SP3666</t>
  </si>
  <si>
    <t>4222315152</t>
  </si>
  <si>
    <t>SP3667</t>
  </si>
  <si>
    <t>1122351310</t>
  </si>
  <si>
    <t>SP3668</t>
  </si>
  <si>
    <t>1308</t>
  </si>
  <si>
    <t>SP3669</t>
  </si>
  <si>
    <t>15148/149/150/ 151/130</t>
  </si>
  <si>
    <t>SP3670</t>
  </si>
  <si>
    <t>15156</t>
  </si>
  <si>
    <t>SP3671</t>
  </si>
  <si>
    <t>15155</t>
  </si>
  <si>
    <t>SP3672</t>
  </si>
  <si>
    <t>15158</t>
  </si>
  <si>
    <t>DHENKANAL</t>
  </si>
  <si>
    <t>RATH PAINTS</t>
  </si>
  <si>
    <t>SP3673</t>
  </si>
  <si>
    <t>15154</t>
  </si>
  <si>
    <t>SP3675</t>
  </si>
  <si>
    <t>054</t>
  </si>
  <si>
    <t>ASIT BEHERA</t>
  </si>
  <si>
    <t>SP3676</t>
  </si>
  <si>
    <t>SP3677</t>
  </si>
  <si>
    <t>315170</t>
  </si>
  <si>
    <t>SP3678</t>
  </si>
  <si>
    <t>15168</t>
  </si>
  <si>
    <t>SP3679</t>
  </si>
  <si>
    <t>315163,164</t>
  </si>
  <si>
    <t>SP3681</t>
  </si>
  <si>
    <t>42223154143</t>
  </si>
  <si>
    <t>CHHATRAPUR</t>
  </si>
  <si>
    <t>SP3682</t>
  </si>
  <si>
    <t>315171</t>
  </si>
  <si>
    <t>SP3683</t>
  </si>
  <si>
    <t>15161/162</t>
  </si>
  <si>
    <t>27/1/2024</t>
  </si>
  <si>
    <t>SP3674</t>
  </si>
  <si>
    <t>11867/15145</t>
  </si>
  <si>
    <t>SP3680</t>
  </si>
  <si>
    <t>15157</t>
  </si>
  <si>
    <t>SP3684</t>
  </si>
  <si>
    <t>15172</t>
  </si>
  <si>
    <t>SP3685</t>
  </si>
  <si>
    <t>062</t>
  </si>
  <si>
    <t>SP3686</t>
  </si>
  <si>
    <t>15142</t>
  </si>
  <si>
    <t>SP3687</t>
  </si>
  <si>
    <t>15177/178/185</t>
  </si>
  <si>
    <t>SP3688</t>
  </si>
  <si>
    <t>15186</t>
  </si>
  <si>
    <t>SP3689</t>
  </si>
  <si>
    <t>5175</t>
  </si>
  <si>
    <t>SP3690</t>
  </si>
  <si>
    <t>5174</t>
  </si>
  <si>
    <t>SP3691</t>
  </si>
  <si>
    <t>315180</t>
  </si>
  <si>
    <t>SP3692</t>
  </si>
  <si>
    <t>15184/183</t>
  </si>
  <si>
    <t>SP3693</t>
  </si>
  <si>
    <t>5187</t>
  </si>
  <si>
    <t>29/1/2024</t>
  </si>
  <si>
    <t>SP3694</t>
  </si>
  <si>
    <t>15181/182</t>
  </si>
  <si>
    <t>SP3695</t>
  </si>
  <si>
    <t>15176</t>
  </si>
  <si>
    <t>SP3696</t>
  </si>
  <si>
    <t>188/189</t>
  </si>
  <si>
    <t>SP3697</t>
  </si>
  <si>
    <t>315198</t>
  </si>
  <si>
    <t>SP3698</t>
  </si>
  <si>
    <t>15197</t>
  </si>
  <si>
    <t>SP3699</t>
  </si>
  <si>
    <t>15196</t>
  </si>
  <si>
    <t>SP3700</t>
  </si>
  <si>
    <t>SP3701</t>
  </si>
  <si>
    <t>15194/195/ 201/205</t>
  </si>
  <si>
    <t>SP3702</t>
  </si>
  <si>
    <t>15192/193/ 200/206</t>
  </si>
  <si>
    <t>SP3703</t>
  </si>
  <si>
    <t>15203</t>
  </si>
  <si>
    <t>SP3704</t>
  </si>
  <si>
    <t>15204</t>
  </si>
  <si>
    <t>SP3705</t>
  </si>
  <si>
    <t>15202</t>
  </si>
  <si>
    <t>SP3706</t>
  </si>
  <si>
    <t>15208</t>
  </si>
  <si>
    <t>SP3707</t>
  </si>
  <si>
    <t>15159/160</t>
  </si>
  <si>
    <t>SP3708</t>
  </si>
  <si>
    <t>15165</t>
  </si>
  <si>
    <t>SP3709</t>
  </si>
  <si>
    <t>15224/217</t>
  </si>
  <si>
    <t>SP3710</t>
  </si>
  <si>
    <t>15223/218</t>
  </si>
  <si>
    <t>SP3711</t>
  </si>
  <si>
    <t>5228</t>
  </si>
  <si>
    <t>SP3712</t>
  </si>
  <si>
    <t>15214/211/ 212/213</t>
  </si>
  <si>
    <t>SP3713</t>
  </si>
  <si>
    <t>15210</t>
  </si>
  <si>
    <t>JINDAL COKO LIMITED</t>
  </si>
  <si>
    <t>30/1/2024</t>
  </si>
  <si>
    <t>SP3714</t>
  </si>
  <si>
    <t>15229</t>
  </si>
  <si>
    <t>SP3715</t>
  </si>
  <si>
    <t>225/216</t>
  </si>
  <si>
    <t>SP3716</t>
  </si>
  <si>
    <t>15209</t>
  </si>
  <si>
    <t>CHADRA SEKHAR ENTERPRISES</t>
  </si>
  <si>
    <t>SP3717</t>
  </si>
  <si>
    <t>15215</t>
  </si>
  <si>
    <t>SAMAL BROTHERS</t>
  </si>
  <si>
    <t>SP3718</t>
  </si>
  <si>
    <t>4222315220/4222315230/4222315231/4222315234</t>
  </si>
  <si>
    <t>SP3719</t>
  </si>
  <si>
    <t>5248</t>
  </si>
  <si>
    <t>SP3720</t>
  </si>
  <si>
    <t>4222315244/245</t>
  </si>
  <si>
    <t>SP3721</t>
  </si>
  <si>
    <t>315246/247</t>
  </si>
  <si>
    <t>SP3722</t>
  </si>
  <si>
    <t>5251</t>
  </si>
  <si>
    <t>SP3723</t>
  </si>
  <si>
    <t>5252</t>
  </si>
  <si>
    <t>SP3724</t>
  </si>
  <si>
    <t>5241/240</t>
  </si>
  <si>
    <t>SP3725</t>
  </si>
  <si>
    <t>5238</t>
  </si>
  <si>
    <t>SP3726</t>
  </si>
  <si>
    <t>5237</t>
  </si>
  <si>
    <t>31/1/2024</t>
  </si>
  <si>
    <t>SP3727</t>
  </si>
  <si>
    <t>15256</t>
  </si>
  <si>
    <t>SP3728</t>
  </si>
  <si>
    <t>15257</t>
  </si>
  <si>
    <t>SP3729</t>
  </si>
  <si>
    <t>5265</t>
  </si>
  <si>
    <t>SP3730</t>
  </si>
  <si>
    <t>15239</t>
  </si>
  <si>
    <t>SP3731</t>
  </si>
  <si>
    <t>15266</t>
  </si>
  <si>
    <t>SP3732</t>
  </si>
  <si>
    <t>15273</t>
  </si>
  <si>
    <t>GANESH HARDWARE STORE</t>
  </si>
  <si>
    <t>SP3733</t>
  </si>
  <si>
    <t>15276/219</t>
  </si>
  <si>
    <t>SP3734</t>
  </si>
  <si>
    <t>12041</t>
  </si>
  <si>
    <t>SP3735</t>
  </si>
  <si>
    <t>5268</t>
  </si>
  <si>
    <t>SRI KRISHNA COMMERCIAL</t>
  </si>
  <si>
    <t>SP3736</t>
  </si>
  <si>
    <t>15270/271</t>
  </si>
  <si>
    <t>SP3737</t>
  </si>
  <si>
    <t>15269</t>
  </si>
  <si>
    <t>SP3738</t>
  </si>
  <si>
    <t>315283</t>
  </si>
  <si>
    <t>PAGA</t>
  </si>
  <si>
    <t>DURGA MADHAB STEEL</t>
  </si>
  <si>
    <t>SP3739</t>
  </si>
  <si>
    <t>274</t>
  </si>
  <si>
    <t>SP3740</t>
  </si>
  <si>
    <t>063</t>
  </si>
  <si>
    <t>SP3741</t>
  </si>
  <si>
    <t>15280/258/254/222/ 242/264</t>
  </si>
  <si>
    <t>SP3742</t>
  </si>
  <si>
    <t>15243</t>
  </si>
  <si>
    <t>15061/62/63/ 64/65</t>
  </si>
  <si>
    <t>14908/947/ 949/952</t>
  </si>
  <si>
    <t>4222314760/ 314761</t>
  </si>
  <si>
    <t>14596/599/600/ 679/682</t>
  </si>
  <si>
    <t>14672/673/675/ 676/ 678/681</t>
  </si>
  <si>
    <t>14718/719/724/ 725/728</t>
  </si>
  <si>
    <t>14636/629/ 628/637</t>
  </si>
  <si>
    <t>AGARWAL BROTHERS</t>
  </si>
  <si>
    <t>RKL</t>
  </si>
  <si>
    <t>FIX</t>
  </si>
  <si>
    <t>(RUPEES TWELVE LAKH SEVEN THOUSAND TWO HUNDRED TWENTY THREE ONLY)</t>
  </si>
  <si>
    <t xml:space="preserve">PADMAPUR </t>
  </si>
  <si>
    <t>SHALIMAR PAINTS PENDING LIST JANUARY-24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</si>
</sst>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165" fontId="3" fillId="2" borderId="0" xfId="0" applyNumberFormat="1" applyFont="1" applyFill="1" applyAlignment="1">
      <alignment horizontal="right" vertical="center" wrapText="1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165" fontId="5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165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0" fillId="2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3" fillId="0" borderId="0" xfId="0" applyFont="1"/>
    <xf numFmtId="0" fontId="0" fillId="2" borderId="1" xfId="0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quotePrefix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2" fontId="0" fillId="0" borderId="0" xfId="0" applyNumberFormat="1"/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4" fillId="2" borderId="0" xfId="0" applyNumberFormat="1" applyFont="1" applyFill="1" applyAlignment="1">
      <alignment wrapText="1"/>
    </xf>
    <xf numFmtId="2" fontId="4" fillId="2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quotePrefix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2 2 2 2 2" xfId="6" xr:uid="{00000000-0005-0000-0000-000006000000}"/>
    <cellStyle name="Normal 2 2 2 2 2 3" xfId="7" xr:uid="{00000000-0005-0000-0000-000007000000}"/>
    <cellStyle name="Normal 2 2 3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3 2" xfId="12" xr:uid="{00000000-0005-0000-0000-00000C000000}"/>
  </cellStyles>
  <dxfs count="5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809"/>
  <sheetViews>
    <sheetView topLeftCell="E221" zoomScale="115" zoomScaleNormal="115" workbookViewId="0">
      <selection sqref="A1:M335"/>
    </sheetView>
  </sheetViews>
  <sheetFormatPr defaultColWidth="19.85546875" defaultRowHeight="12.75"/>
  <cols>
    <col min="1" max="1" width="5.140625" style="1" customWidth="1"/>
    <col min="2" max="2" width="10.5703125" style="1" customWidth="1"/>
    <col min="3" max="3" width="8" style="3" customWidth="1"/>
    <col min="4" max="4" width="17.5703125" style="21" customWidth="1"/>
    <col min="5" max="5" width="7.140625" style="13" customWidth="1"/>
    <col min="6" max="6" width="21.28515625" style="4" bestFit="1" customWidth="1"/>
    <col min="7" max="7" width="6.7109375" style="2" bestFit="1" customWidth="1"/>
    <col min="8" max="8" width="12.140625" style="2" customWidth="1"/>
    <col min="9" max="9" width="6.7109375" style="2" customWidth="1"/>
    <col min="10" max="10" width="8.5703125" style="2" customWidth="1"/>
    <col min="11" max="11" width="11.85546875" style="22" bestFit="1" customWidth="1"/>
    <col min="12" max="12" width="28.5703125" style="22" customWidth="1"/>
    <col min="13" max="13" width="15.7109375" style="22" customWidth="1"/>
    <col min="14" max="16384" width="19.85546875" style="1"/>
  </cols>
  <sheetData>
    <row r="1" spans="1:13" s="11" customFormat="1" ht="30">
      <c r="A1" s="59" t="s">
        <v>1</v>
      </c>
      <c r="B1" s="59" t="s">
        <v>2</v>
      </c>
      <c r="C1" s="59" t="s">
        <v>3</v>
      </c>
      <c r="D1" s="59" t="s">
        <v>11</v>
      </c>
      <c r="E1" s="59" t="s">
        <v>4</v>
      </c>
      <c r="F1" s="59" t="s">
        <v>5</v>
      </c>
      <c r="G1" s="59" t="s">
        <v>12</v>
      </c>
      <c r="H1" s="60" t="s">
        <v>6</v>
      </c>
      <c r="I1" s="61" t="s">
        <v>7</v>
      </c>
      <c r="J1" s="61" t="s">
        <v>991</v>
      </c>
      <c r="K1" s="61" t="s">
        <v>8</v>
      </c>
      <c r="L1" s="59" t="s">
        <v>9</v>
      </c>
      <c r="M1" s="59" t="s">
        <v>13</v>
      </c>
    </row>
    <row r="2" spans="1:13" s="11" customFormat="1" ht="15" hidden="1">
      <c r="A2" s="62">
        <v>1</v>
      </c>
      <c r="B2" s="62" t="s">
        <v>992</v>
      </c>
      <c r="C2" s="63" t="s">
        <v>993</v>
      </c>
      <c r="D2" s="64" t="s">
        <v>994</v>
      </c>
      <c r="E2" s="65" t="s">
        <v>14</v>
      </c>
      <c r="F2" s="66" t="s">
        <v>39</v>
      </c>
      <c r="G2" s="66">
        <v>175</v>
      </c>
      <c r="H2" s="67">
        <v>3416.75</v>
      </c>
      <c r="I2" s="68">
        <v>2.6</v>
      </c>
      <c r="J2" s="68"/>
      <c r="K2" s="68">
        <f t="shared" ref="K2:K65" si="0">H2*I2+J2</f>
        <v>8883.5500000000011</v>
      </c>
      <c r="L2" s="69" t="s">
        <v>57</v>
      </c>
      <c r="M2" s="69"/>
    </row>
    <row r="3" spans="1:13" s="11" customFormat="1" ht="30" hidden="1">
      <c r="A3" s="62">
        <f>A2+1</f>
        <v>2</v>
      </c>
      <c r="B3" s="62" t="s">
        <v>992</v>
      </c>
      <c r="C3" s="63" t="s">
        <v>995</v>
      </c>
      <c r="D3" s="64" t="s">
        <v>996</v>
      </c>
      <c r="E3" s="65" t="s">
        <v>14</v>
      </c>
      <c r="F3" s="66" t="s">
        <v>142</v>
      </c>
      <c r="G3" s="66">
        <v>104</v>
      </c>
      <c r="H3" s="67">
        <v>2515.9499999999998</v>
      </c>
      <c r="I3" s="68">
        <v>2.6</v>
      </c>
      <c r="J3" s="68"/>
      <c r="K3" s="68">
        <f t="shared" si="0"/>
        <v>6541.4699999999993</v>
      </c>
      <c r="L3" s="72" t="s">
        <v>143</v>
      </c>
      <c r="M3" s="69"/>
    </row>
    <row r="4" spans="1:13" s="11" customFormat="1" ht="15" hidden="1">
      <c r="A4" s="62">
        <f t="shared" ref="A4:A67" si="1">A3+1</f>
        <v>3</v>
      </c>
      <c r="B4" s="62" t="s">
        <v>992</v>
      </c>
      <c r="C4" s="63" t="s">
        <v>997</v>
      </c>
      <c r="D4" s="64" t="s">
        <v>998</v>
      </c>
      <c r="E4" s="65" t="s">
        <v>14</v>
      </c>
      <c r="F4" s="66" t="s">
        <v>951</v>
      </c>
      <c r="G4" s="66">
        <v>33</v>
      </c>
      <c r="H4" s="67">
        <v>863.05</v>
      </c>
      <c r="I4" s="68">
        <v>2.6</v>
      </c>
      <c r="J4" s="68"/>
      <c r="K4" s="68">
        <f t="shared" si="0"/>
        <v>2243.9299999999998</v>
      </c>
      <c r="L4" s="69" t="s">
        <v>111</v>
      </c>
      <c r="M4" s="69"/>
    </row>
    <row r="5" spans="1:13" s="11" customFormat="1" ht="15" hidden="1">
      <c r="A5" s="62">
        <f t="shared" si="1"/>
        <v>4</v>
      </c>
      <c r="B5" s="62" t="s">
        <v>992</v>
      </c>
      <c r="C5" s="63" t="s">
        <v>999</v>
      </c>
      <c r="D5" s="64" t="s">
        <v>1000</v>
      </c>
      <c r="E5" s="65" t="s">
        <v>14</v>
      </c>
      <c r="F5" s="66" t="s">
        <v>58</v>
      </c>
      <c r="G5" s="66">
        <v>8</v>
      </c>
      <c r="H5" s="67">
        <v>132.142</v>
      </c>
      <c r="I5" s="68">
        <v>2.6</v>
      </c>
      <c r="J5" s="68"/>
      <c r="K5" s="68">
        <f t="shared" si="0"/>
        <v>343.56920000000002</v>
      </c>
      <c r="L5" s="72" t="s">
        <v>84</v>
      </c>
      <c r="M5" s="69"/>
    </row>
    <row r="6" spans="1:13" s="11" customFormat="1" ht="15" hidden="1">
      <c r="A6" s="62">
        <f t="shared" si="1"/>
        <v>5</v>
      </c>
      <c r="B6" s="62" t="s">
        <v>992</v>
      </c>
      <c r="C6" s="63" t="s">
        <v>1001</v>
      </c>
      <c r="D6" s="64" t="s">
        <v>1002</v>
      </c>
      <c r="E6" s="65" t="s">
        <v>14</v>
      </c>
      <c r="F6" s="66" t="s">
        <v>35</v>
      </c>
      <c r="G6" s="66">
        <v>22</v>
      </c>
      <c r="H6" s="67">
        <v>352.76299999999998</v>
      </c>
      <c r="I6" s="68">
        <v>2.6</v>
      </c>
      <c r="J6" s="68"/>
      <c r="K6" s="68">
        <f t="shared" si="0"/>
        <v>917.18380000000002</v>
      </c>
      <c r="L6" s="69" t="s">
        <v>36</v>
      </c>
      <c r="M6" s="69"/>
    </row>
    <row r="7" spans="1:13" s="11" customFormat="1" ht="15" hidden="1">
      <c r="A7" s="62">
        <f t="shared" si="1"/>
        <v>6</v>
      </c>
      <c r="B7" s="62" t="s">
        <v>992</v>
      </c>
      <c r="C7" s="63" t="s">
        <v>1003</v>
      </c>
      <c r="D7" s="64" t="s">
        <v>1004</v>
      </c>
      <c r="E7" s="65" t="s">
        <v>14</v>
      </c>
      <c r="F7" s="66" t="s">
        <v>37</v>
      </c>
      <c r="G7" s="66">
        <v>16</v>
      </c>
      <c r="H7" s="67">
        <v>254.148</v>
      </c>
      <c r="I7" s="68">
        <v>2.6</v>
      </c>
      <c r="J7" s="68"/>
      <c r="K7" s="68">
        <f t="shared" si="0"/>
        <v>660.78480000000002</v>
      </c>
      <c r="L7" s="69" t="s">
        <v>38</v>
      </c>
      <c r="M7" s="69"/>
    </row>
    <row r="8" spans="1:13" s="11" customFormat="1" ht="15" hidden="1">
      <c r="A8" s="62">
        <f t="shared" si="1"/>
        <v>7</v>
      </c>
      <c r="B8" s="62" t="s">
        <v>992</v>
      </c>
      <c r="C8" s="63" t="s">
        <v>1005</v>
      </c>
      <c r="D8" s="64" t="s">
        <v>1006</v>
      </c>
      <c r="E8" s="65" t="s">
        <v>14</v>
      </c>
      <c r="F8" s="66" t="s">
        <v>39</v>
      </c>
      <c r="G8" s="66">
        <v>10</v>
      </c>
      <c r="H8" s="67">
        <v>26</v>
      </c>
      <c r="I8" s="68">
        <v>2.6</v>
      </c>
      <c r="J8" s="68"/>
      <c r="K8" s="68">
        <f t="shared" si="0"/>
        <v>67.600000000000009</v>
      </c>
      <c r="L8" s="69" t="s">
        <v>110</v>
      </c>
      <c r="M8" s="69"/>
    </row>
    <row r="9" spans="1:13" s="11" customFormat="1" ht="30" hidden="1">
      <c r="A9" s="62">
        <f t="shared" si="1"/>
        <v>8</v>
      </c>
      <c r="B9" s="62" t="s">
        <v>992</v>
      </c>
      <c r="C9" s="63" t="s">
        <v>1007</v>
      </c>
      <c r="D9" s="64" t="s">
        <v>1008</v>
      </c>
      <c r="E9" s="65" t="s">
        <v>14</v>
      </c>
      <c r="F9" s="66" t="s">
        <v>39</v>
      </c>
      <c r="G9" s="66">
        <v>4</v>
      </c>
      <c r="H9" s="67">
        <v>60.91</v>
      </c>
      <c r="I9" s="68">
        <v>2.6</v>
      </c>
      <c r="J9" s="68"/>
      <c r="K9" s="68">
        <f t="shared" si="0"/>
        <v>158.36599999999999</v>
      </c>
      <c r="L9" s="69" t="s">
        <v>1009</v>
      </c>
      <c r="M9" s="69"/>
    </row>
    <row r="10" spans="1:13" s="11" customFormat="1" ht="15" hidden="1">
      <c r="A10" s="62">
        <f t="shared" si="1"/>
        <v>9</v>
      </c>
      <c r="B10" s="62" t="s">
        <v>992</v>
      </c>
      <c r="C10" s="63" t="s">
        <v>1010</v>
      </c>
      <c r="D10" s="64">
        <v>4222314659</v>
      </c>
      <c r="E10" s="65" t="s">
        <v>14</v>
      </c>
      <c r="F10" s="66" t="s">
        <v>39</v>
      </c>
      <c r="G10" s="66">
        <v>7</v>
      </c>
      <c r="H10" s="67">
        <v>147.1</v>
      </c>
      <c r="I10" s="68">
        <v>2.6</v>
      </c>
      <c r="J10" s="68"/>
      <c r="K10" s="68">
        <f t="shared" si="0"/>
        <v>382.46</v>
      </c>
      <c r="L10" s="69" t="s">
        <v>962</v>
      </c>
      <c r="M10" s="69"/>
    </row>
    <row r="11" spans="1:13" s="11" customFormat="1" ht="15" hidden="1">
      <c r="A11" s="62">
        <f t="shared" si="1"/>
        <v>10</v>
      </c>
      <c r="B11" s="62" t="s">
        <v>992</v>
      </c>
      <c r="C11" s="63" t="s">
        <v>1011</v>
      </c>
      <c r="D11" s="64">
        <v>4222314653</v>
      </c>
      <c r="E11" s="65" t="s">
        <v>14</v>
      </c>
      <c r="F11" s="66" t="s">
        <v>51</v>
      </c>
      <c r="G11" s="66">
        <v>11</v>
      </c>
      <c r="H11" s="67">
        <v>158.4</v>
      </c>
      <c r="I11" s="68">
        <v>2.6</v>
      </c>
      <c r="J11" s="68"/>
      <c r="K11" s="68">
        <f t="shared" si="0"/>
        <v>411.84000000000003</v>
      </c>
      <c r="L11" s="69" t="s">
        <v>989</v>
      </c>
      <c r="M11" s="69"/>
    </row>
    <row r="12" spans="1:13" s="11" customFormat="1" ht="30" hidden="1">
      <c r="A12" s="62">
        <f t="shared" si="1"/>
        <v>11</v>
      </c>
      <c r="B12" s="62" t="s">
        <v>992</v>
      </c>
      <c r="C12" s="63" t="s">
        <v>1012</v>
      </c>
      <c r="D12" s="64">
        <v>4222314654</v>
      </c>
      <c r="E12" s="65" t="s">
        <v>14</v>
      </c>
      <c r="F12" s="66" t="s">
        <v>51</v>
      </c>
      <c r="G12" s="66">
        <v>11</v>
      </c>
      <c r="H12" s="67">
        <v>241.86</v>
      </c>
      <c r="I12" s="68">
        <v>2.6</v>
      </c>
      <c r="J12" s="68"/>
      <c r="K12" s="68">
        <f t="shared" si="0"/>
        <v>628.83600000000001</v>
      </c>
      <c r="L12" s="72" t="s">
        <v>1013</v>
      </c>
      <c r="M12" s="69"/>
    </row>
    <row r="13" spans="1:13" s="11" customFormat="1" ht="15" hidden="1">
      <c r="A13" s="62">
        <f t="shared" si="1"/>
        <v>12</v>
      </c>
      <c r="B13" s="62" t="s">
        <v>992</v>
      </c>
      <c r="C13" s="63" t="s">
        <v>1014</v>
      </c>
      <c r="D13" s="64">
        <v>4222314657</v>
      </c>
      <c r="E13" s="65" t="s">
        <v>14</v>
      </c>
      <c r="F13" s="66" t="s">
        <v>51</v>
      </c>
      <c r="G13" s="66">
        <v>8</v>
      </c>
      <c r="H13" s="67">
        <v>246.8</v>
      </c>
      <c r="I13" s="68">
        <v>2.6</v>
      </c>
      <c r="J13" s="68"/>
      <c r="K13" s="68">
        <f t="shared" si="0"/>
        <v>641.68000000000006</v>
      </c>
      <c r="L13" s="69" t="s">
        <v>1015</v>
      </c>
      <c r="M13" s="69"/>
    </row>
    <row r="14" spans="1:13" s="11" customFormat="1" ht="15" hidden="1">
      <c r="A14" s="62">
        <f t="shared" si="1"/>
        <v>13</v>
      </c>
      <c r="B14" s="62" t="s">
        <v>992</v>
      </c>
      <c r="C14" s="63" t="s">
        <v>1016</v>
      </c>
      <c r="D14" s="64">
        <v>4222314666</v>
      </c>
      <c r="E14" s="65" t="s">
        <v>14</v>
      </c>
      <c r="F14" s="66" t="s">
        <v>51</v>
      </c>
      <c r="G14" s="66">
        <v>10</v>
      </c>
      <c r="H14" s="67">
        <v>76.5</v>
      </c>
      <c r="I14" s="68">
        <v>2.6</v>
      </c>
      <c r="J14" s="68"/>
      <c r="K14" s="68">
        <f t="shared" si="0"/>
        <v>198.9</v>
      </c>
      <c r="L14" s="69" t="s">
        <v>137</v>
      </c>
      <c r="M14" s="69"/>
    </row>
    <row r="15" spans="1:13" s="98" customFormat="1" ht="30">
      <c r="A15" s="90">
        <f t="shared" si="1"/>
        <v>14</v>
      </c>
      <c r="B15" s="90" t="s">
        <v>992</v>
      </c>
      <c r="C15" s="91" t="s">
        <v>1017</v>
      </c>
      <c r="D15" s="92">
        <v>4222314671</v>
      </c>
      <c r="E15" s="93" t="s">
        <v>14</v>
      </c>
      <c r="F15" s="94" t="s">
        <v>15</v>
      </c>
      <c r="G15" s="94">
        <v>55</v>
      </c>
      <c r="H15" s="95">
        <v>1697.75</v>
      </c>
      <c r="I15" s="96">
        <v>2.6</v>
      </c>
      <c r="J15" s="96"/>
      <c r="K15" s="96">
        <f t="shared" si="0"/>
        <v>4414.1500000000005</v>
      </c>
      <c r="L15" s="97" t="s">
        <v>16</v>
      </c>
      <c r="M15" s="97"/>
    </row>
    <row r="16" spans="1:13" s="11" customFormat="1" ht="15" hidden="1">
      <c r="A16" s="62">
        <f t="shared" si="1"/>
        <v>15</v>
      </c>
      <c r="B16" s="62" t="s">
        <v>992</v>
      </c>
      <c r="C16" s="63" t="s">
        <v>1018</v>
      </c>
      <c r="D16" s="64">
        <v>4222314703</v>
      </c>
      <c r="E16" s="65" t="s">
        <v>14</v>
      </c>
      <c r="F16" s="66" t="s">
        <v>39</v>
      </c>
      <c r="G16" s="66">
        <v>15</v>
      </c>
      <c r="H16" s="67">
        <v>312.99</v>
      </c>
      <c r="I16" s="68">
        <v>2.6</v>
      </c>
      <c r="J16" s="68"/>
      <c r="K16" s="68">
        <f t="shared" si="0"/>
        <v>813.774</v>
      </c>
      <c r="L16" s="69" t="s">
        <v>107</v>
      </c>
      <c r="M16" s="69"/>
    </row>
    <row r="17" spans="1:13" s="98" customFormat="1" ht="30">
      <c r="A17" s="90">
        <f t="shared" si="1"/>
        <v>16</v>
      </c>
      <c r="B17" s="90" t="s">
        <v>992</v>
      </c>
      <c r="C17" s="91" t="s">
        <v>1019</v>
      </c>
      <c r="D17" s="92">
        <v>4222314670</v>
      </c>
      <c r="E17" s="93" t="s">
        <v>14</v>
      </c>
      <c r="F17" s="94" t="s">
        <v>15</v>
      </c>
      <c r="G17" s="94">
        <v>80</v>
      </c>
      <c r="H17" s="95">
        <v>1669.28</v>
      </c>
      <c r="I17" s="96">
        <v>2.6</v>
      </c>
      <c r="J17" s="96"/>
      <c r="K17" s="96">
        <f t="shared" si="0"/>
        <v>4340.1279999999997</v>
      </c>
      <c r="L17" s="97" t="s">
        <v>16</v>
      </c>
      <c r="M17" s="97"/>
    </row>
    <row r="18" spans="1:13" s="11" customFormat="1" ht="45" hidden="1">
      <c r="A18" s="62">
        <f t="shared" si="1"/>
        <v>17</v>
      </c>
      <c r="B18" s="62" t="s">
        <v>992</v>
      </c>
      <c r="C18" s="63" t="s">
        <v>1020</v>
      </c>
      <c r="D18" s="64"/>
      <c r="E18" s="65" t="s">
        <v>14</v>
      </c>
      <c r="F18" s="66" t="s">
        <v>152</v>
      </c>
      <c r="G18" s="66">
        <v>1</v>
      </c>
      <c r="H18" s="67">
        <v>95</v>
      </c>
      <c r="I18" s="68">
        <v>2.6</v>
      </c>
      <c r="J18" s="68"/>
      <c r="K18" s="68">
        <f t="shared" si="0"/>
        <v>247</v>
      </c>
      <c r="L18" s="69" t="s">
        <v>153</v>
      </c>
      <c r="M18" s="69" t="s">
        <v>116</v>
      </c>
    </row>
    <row r="19" spans="1:13" s="11" customFormat="1" ht="15" hidden="1">
      <c r="A19" s="62">
        <f t="shared" si="1"/>
        <v>18</v>
      </c>
      <c r="B19" s="62" t="s">
        <v>992</v>
      </c>
      <c r="C19" s="63" t="s">
        <v>1021</v>
      </c>
      <c r="D19" s="64" t="s">
        <v>1022</v>
      </c>
      <c r="E19" s="65" t="s">
        <v>14</v>
      </c>
      <c r="F19" s="66" t="s">
        <v>56</v>
      </c>
      <c r="G19" s="66">
        <v>40</v>
      </c>
      <c r="H19" s="67">
        <v>786.64</v>
      </c>
      <c r="I19" s="68">
        <v>2.6</v>
      </c>
      <c r="J19" s="68"/>
      <c r="K19" s="68">
        <f t="shared" si="0"/>
        <v>2045.2640000000001</v>
      </c>
      <c r="L19" s="69" t="s">
        <v>950</v>
      </c>
      <c r="M19" s="69"/>
    </row>
    <row r="20" spans="1:13" s="11" customFormat="1" ht="30" hidden="1">
      <c r="A20" s="62">
        <f t="shared" si="1"/>
        <v>19</v>
      </c>
      <c r="B20" s="62" t="s">
        <v>992</v>
      </c>
      <c r="C20" s="63" t="s">
        <v>1023</v>
      </c>
      <c r="D20" s="64" t="s">
        <v>1877</v>
      </c>
      <c r="E20" s="65" t="s">
        <v>14</v>
      </c>
      <c r="F20" s="66" t="s">
        <v>56</v>
      </c>
      <c r="G20" s="66">
        <v>304</v>
      </c>
      <c r="H20" s="67">
        <v>7183</v>
      </c>
      <c r="I20" s="68">
        <v>2.6</v>
      </c>
      <c r="J20" s="68"/>
      <c r="K20" s="68">
        <f t="shared" si="0"/>
        <v>18675.8</v>
      </c>
      <c r="L20" s="72" t="s">
        <v>143</v>
      </c>
      <c r="M20" s="69"/>
    </row>
    <row r="21" spans="1:13" s="11" customFormat="1" ht="30" hidden="1">
      <c r="A21" s="62">
        <f t="shared" si="1"/>
        <v>20</v>
      </c>
      <c r="B21" s="62" t="s">
        <v>992</v>
      </c>
      <c r="C21" s="63" t="s">
        <v>1024</v>
      </c>
      <c r="D21" s="64" t="s">
        <v>1025</v>
      </c>
      <c r="E21" s="65" t="s">
        <v>14</v>
      </c>
      <c r="F21" s="66" t="s">
        <v>52</v>
      </c>
      <c r="G21" s="66">
        <v>37</v>
      </c>
      <c r="H21" s="67">
        <v>617.41399999999999</v>
      </c>
      <c r="I21" s="68">
        <v>2.6</v>
      </c>
      <c r="J21" s="68"/>
      <c r="K21" s="68">
        <f t="shared" si="0"/>
        <v>1605.2764</v>
      </c>
      <c r="L21" s="69" t="s">
        <v>1026</v>
      </c>
      <c r="M21" s="69"/>
    </row>
    <row r="22" spans="1:13" s="11" customFormat="1" ht="15" hidden="1">
      <c r="A22" s="62">
        <f t="shared" si="1"/>
        <v>21</v>
      </c>
      <c r="B22" s="62" t="s">
        <v>992</v>
      </c>
      <c r="C22" s="63" t="s">
        <v>1027</v>
      </c>
      <c r="D22" s="64" t="s">
        <v>1028</v>
      </c>
      <c r="E22" s="65" t="s">
        <v>14</v>
      </c>
      <c r="F22" s="66" t="s">
        <v>52</v>
      </c>
      <c r="G22" s="66">
        <v>14</v>
      </c>
      <c r="H22" s="67">
        <v>162.1</v>
      </c>
      <c r="I22" s="68">
        <v>2.6</v>
      </c>
      <c r="J22" s="68"/>
      <c r="K22" s="68">
        <f t="shared" si="0"/>
        <v>421.46</v>
      </c>
      <c r="L22" s="69" t="s">
        <v>1029</v>
      </c>
      <c r="M22" s="69"/>
    </row>
    <row r="23" spans="1:13" s="11" customFormat="1" ht="15" hidden="1">
      <c r="A23" s="62">
        <f t="shared" si="1"/>
        <v>22</v>
      </c>
      <c r="B23" s="62" t="s">
        <v>992</v>
      </c>
      <c r="C23" s="63" t="s">
        <v>1030</v>
      </c>
      <c r="D23" s="64" t="s">
        <v>1031</v>
      </c>
      <c r="E23" s="65" t="s">
        <v>14</v>
      </c>
      <c r="F23" s="66" t="s">
        <v>52</v>
      </c>
      <c r="G23" s="66">
        <v>142</v>
      </c>
      <c r="H23" s="67">
        <v>3050.5230000000001</v>
      </c>
      <c r="I23" s="68">
        <v>2.6</v>
      </c>
      <c r="J23" s="68"/>
      <c r="K23" s="68">
        <f t="shared" si="0"/>
        <v>7931.3598000000002</v>
      </c>
      <c r="L23" s="69" t="s">
        <v>42</v>
      </c>
      <c r="M23" s="69"/>
    </row>
    <row r="24" spans="1:13" s="11" customFormat="1" ht="15" hidden="1">
      <c r="A24" s="62">
        <f t="shared" si="1"/>
        <v>23</v>
      </c>
      <c r="B24" s="62" t="s">
        <v>1032</v>
      </c>
      <c r="C24" s="63" t="s">
        <v>1033</v>
      </c>
      <c r="D24" s="64" t="s">
        <v>1034</v>
      </c>
      <c r="E24" s="65" t="s">
        <v>14</v>
      </c>
      <c r="F24" s="66" t="s">
        <v>40</v>
      </c>
      <c r="G24" s="66">
        <v>14</v>
      </c>
      <c r="H24" s="67">
        <v>164.1</v>
      </c>
      <c r="I24" s="68">
        <v>2.6</v>
      </c>
      <c r="J24" s="68"/>
      <c r="K24" s="68">
        <f t="shared" si="0"/>
        <v>426.66</v>
      </c>
      <c r="L24" s="69" t="s">
        <v>1035</v>
      </c>
      <c r="M24" s="69"/>
    </row>
    <row r="25" spans="1:13" s="11" customFormat="1" ht="30" hidden="1">
      <c r="A25" s="62">
        <f t="shared" si="1"/>
        <v>24</v>
      </c>
      <c r="B25" s="62" t="s">
        <v>1032</v>
      </c>
      <c r="C25" s="63" t="s">
        <v>1036</v>
      </c>
      <c r="D25" s="64" t="s">
        <v>1037</v>
      </c>
      <c r="E25" s="65" t="s">
        <v>14</v>
      </c>
      <c r="F25" s="66" t="s">
        <v>40</v>
      </c>
      <c r="G25" s="66">
        <v>11</v>
      </c>
      <c r="H25" s="67">
        <v>113.26</v>
      </c>
      <c r="I25" s="68">
        <v>2.6</v>
      </c>
      <c r="J25" s="68"/>
      <c r="K25" s="68">
        <f t="shared" si="0"/>
        <v>294.476</v>
      </c>
      <c r="L25" s="69" t="s">
        <v>1038</v>
      </c>
      <c r="M25" s="69"/>
    </row>
    <row r="26" spans="1:13" s="11" customFormat="1" ht="15" hidden="1">
      <c r="A26" s="62">
        <f t="shared" si="1"/>
        <v>25</v>
      </c>
      <c r="B26" s="62" t="s">
        <v>1032</v>
      </c>
      <c r="C26" s="63" t="s">
        <v>1039</v>
      </c>
      <c r="D26" s="64" t="s">
        <v>1040</v>
      </c>
      <c r="E26" s="65" t="s">
        <v>14</v>
      </c>
      <c r="F26" s="66" t="s">
        <v>748</v>
      </c>
      <c r="G26" s="66">
        <v>29</v>
      </c>
      <c r="H26" s="67">
        <v>335.5</v>
      </c>
      <c r="I26" s="68">
        <v>2.6</v>
      </c>
      <c r="J26" s="68"/>
      <c r="K26" s="68">
        <f t="shared" si="0"/>
        <v>872.30000000000007</v>
      </c>
      <c r="L26" s="69" t="s">
        <v>1041</v>
      </c>
      <c r="M26" s="69"/>
    </row>
    <row r="27" spans="1:13" s="98" customFormat="1" ht="30">
      <c r="A27" s="90">
        <f t="shared" si="1"/>
        <v>26</v>
      </c>
      <c r="B27" s="90" t="s">
        <v>1032</v>
      </c>
      <c r="C27" s="91" t="s">
        <v>1042</v>
      </c>
      <c r="D27" s="92" t="s">
        <v>1043</v>
      </c>
      <c r="E27" s="93" t="s">
        <v>14</v>
      </c>
      <c r="F27" s="94" t="s">
        <v>17</v>
      </c>
      <c r="G27" s="94">
        <v>32</v>
      </c>
      <c r="H27" s="95">
        <v>515.25</v>
      </c>
      <c r="I27" s="96">
        <v>2.6</v>
      </c>
      <c r="J27" s="96"/>
      <c r="K27" s="96">
        <f t="shared" si="0"/>
        <v>1339.65</v>
      </c>
      <c r="L27" s="97" t="s">
        <v>1044</v>
      </c>
      <c r="M27" s="97"/>
    </row>
    <row r="28" spans="1:13" s="98" customFormat="1" ht="15">
      <c r="A28" s="90">
        <f t="shared" si="1"/>
        <v>27</v>
      </c>
      <c r="B28" s="90" t="s">
        <v>1032</v>
      </c>
      <c r="C28" s="91" t="s">
        <v>1045</v>
      </c>
      <c r="D28" s="92" t="s">
        <v>1046</v>
      </c>
      <c r="E28" s="93" t="s">
        <v>14</v>
      </c>
      <c r="F28" s="94" t="s">
        <v>80</v>
      </c>
      <c r="G28" s="94">
        <v>44</v>
      </c>
      <c r="H28" s="95">
        <v>721.35</v>
      </c>
      <c r="I28" s="96">
        <v>2.6</v>
      </c>
      <c r="J28" s="96"/>
      <c r="K28" s="96">
        <f t="shared" si="0"/>
        <v>1875.5100000000002</v>
      </c>
      <c r="L28" s="97" t="s">
        <v>963</v>
      </c>
      <c r="M28" s="97"/>
    </row>
    <row r="29" spans="1:13" s="98" customFormat="1" ht="15">
      <c r="A29" s="90">
        <f t="shared" si="1"/>
        <v>28</v>
      </c>
      <c r="B29" s="90" t="s">
        <v>1032</v>
      </c>
      <c r="C29" s="91" t="s">
        <v>1047</v>
      </c>
      <c r="D29" s="92"/>
      <c r="E29" s="93" t="s">
        <v>14</v>
      </c>
      <c r="F29" s="94" t="s">
        <v>20</v>
      </c>
      <c r="G29" s="94">
        <v>1</v>
      </c>
      <c r="H29" s="95">
        <v>50</v>
      </c>
      <c r="I29" s="96">
        <v>2.6</v>
      </c>
      <c r="J29" s="96"/>
      <c r="K29" s="96">
        <f t="shared" si="0"/>
        <v>130</v>
      </c>
      <c r="L29" s="97" t="s">
        <v>109</v>
      </c>
      <c r="M29" s="97" t="s">
        <v>1048</v>
      </c>
    </row>
    <row r="30" spans="1:13" s="11" customFormat="1" ht="15" hidden="1">
      <c r="A30" s="62">
        <f t="shared" si="1"/>
        <v>29</v>
      </c>
      <c r="B30" s="62" t="s">
        <v>1032</v>
      </c>
      <c r="C30" s="63" t="s">
        <v>1049</v>
      </c>
      <c r="D30" s="64" t="s">
        <v>1050</v>
      </c>
      <c r="E30" s="65" t="s">
        <v>14</v>
      </c>
      <c r="F30" s="66" t="s">
        <v>76</v>
      </c>
      <c r="G30" s="66">
        <v>162</v>
      </c>
      <c r="H30" s="67">
        <v>2872.2919999999999</v>
      </c>
      <c r="I30" s="68">
        <v>2.6</v>
      </c>
      <c r="J30" s="68"/>
      <c r="K30" s="68">
        <f t="shared" si="0"/>
        <v>7467.9592000000002</v>
      </c>
      <c r="L30" s="69" t="s">
        <v>19</v>
      </c>
      <c r="M30" s="69"/>
    </row>
    <row r="31" spans="1:13" s="11" customFormat="1" ht="15" hidden="1">
      <c r="A31" s="27">
        <f t="shared" si="1"/>
        <v>30</v>
      </c>
      <c r="B31" s="27" t="s">
        <v>1032</v>
      </c>
      <c r="C31" s="17" t="s">
        <v>1051</v>
      </c>
      <c r="D31" s="57" t="s">
        <v>1052</v>
      </c>
      <c r="E31" s="58" t="s">
        <v>14</v>
      </c>
      <c r="F31" s="28" t="s">
        <v>40</v>
      </c>
      <c r="G31" s="28">
        <v>34</v>
      </c>
      <c r="H31" s="30">
        <v>534.57600000000002</v>
      </c>
      <c r="I31" s="31">
        <v>2.6</v>
      </c>
      <c r="J31" s="31"/>
      <c r="K31" s="31">
        <f t="shared" si="0"/>
        <v>1389.8976</v>
      </c>
      <c r="L31" s="18" t="s">
        <v>120</v>
      </c>
      <c r="M31" s="18"/>
    </row>
    <row r="32" spans="1:13" s="11" customFormat="1" ht="30" hidden="1">
      <c r="A32" s="62">
        <f t="shared" si="1"/>
        <v>31</v>
      </c>
      <c r="B32" s="62" t="s">
        <v>1032</v>
      </c>
      <c r="C32" s="63" t="s">
        <v>1053</v>
      </c>
      <c r="D32" s="64" t="s">
        <v>1876</v>
      </c>
      <c r="E32" s="65" t="s">
        <v>14</v>
      </c>
      <c r="F32" s="66" t="s">
        <v>40</v>
      </c>
      <c r="G32" s="66">
        <v>94</v>
      </c>
      <c r="H32" s="67">
        <v>1429.287</v>
      </c>
      <c r="I32" s="68">
        <v>2.6</v>
      </c>
      <c r="J32" s="68"/>
      <c r="K32" s="68">
        <f t="shared" si="0"/>
        <v>3716.1462000000001</v>
      </c>
      <c r="L32" s="69" t="s">
        <v>77</v>
      </c>
      <c r="M32" s="69"/>
    </row>
    <row r="33" spans="1:13" s="11" customFormat="1" ht="15" hidden="1">
      <c r="A33" s="62">
        <f t="shared" si="1"/>
        <v>32</v>
      </c>
      <c r="B33" s="62" t="s">
        <v>1032</v>
      </c>
      <c r="C33" s="63" t="s">
        <v>1054</v>
      </c>
      <c r="D33" s="64" t="s">
        <v>1055</v>
      </c>
      <c r="E33" s="65" t="s">
        <v>14</v>
      </c>
      <c r="F33" s="66" t="s">
        <v>46</v>
      </c>
      <c r="G33" s="66">
        <v>4</v>
      </c>
      <c r="H33" s="67">
        <v>33.840000000000003</v>
      </c>
      <c r="I33" s="68">
        <v>2.6</v>
      </c>
      <c r="J33" s="68"/>
      <c r="K33" s="68">
        <f t="shared" si="0"/>
        <v>87.984000000000009</v>
      </c>
      <c r="L33" s="69" t="s">
        <v>55</v>
      </c>
      <c r="M33" s="69"/>
    </row>
    <row r="34" spans="1:13" s="11" customFormat="1" ht="15" hidden="1">
      <c r="A34" s="62">
        <f t="shared" si="1"/>
        <v>33</v>
      </c>
      <c r="B34" s="62" t="s">
        <v>1032</v>
      </c>
      <c r="C34" s="63" t="s">
        <v>1056</v>
      </c>
      <c r="D34" s="64" t="s">
        <v>1057</v>
      </c>
      <c r="E34" s="65" t="s">
        <v>14</v>
      </c>
      <c r="F34" s="66" t="s">
        <v>83</v>
      </c>
      <c r="G34" s="66">
        <v>174</v>
      </c>
      <c r="H34" s="67">
        <v>2674.89</v>
      </c>
      <c r="I34" s="68">
        <v>2.6</v>
      </c>
      <c r="J34" s="68"/>
      <c r="K34" s="68">
        <f t="shared" si="0"/>
        <v>6954.7139999999999</v>
      </c>
      <c r="L34" s="72" t="s">
        <v>96</v>
      </c>
      <c r="M34" s="69"/>
    </row>
    <row r="35" spans="1:13" s="11" customFormat="1" ht="15" hidden="1">
      <c r="A35" s="62">
        <f t="shared" si="1"/>
        <v>34</v>
      </c>
      <c r="B35" s="62" t="s">
        <v>1032</v>
      </c>
      <c r="C35" s="63" t="s">
        <v>1058</v>
      </c>
      <c r="D35" s="64" t="s">
        <v>1059</v>
      </c>
      <c r="E35" s="65" t="s">
        <v>14</v>
      </c>
      <c r="F35" s="66" t="s">
        <v>66</v>
      </c>
      <c r="G35" s="66">
        <v>80</v>
      </c>
      <c r="H35" s="67">
        <v>2041.11</v>
      </c>
      <c r="I35" s="68">
        <v>2.6</v>
      </c>
      <c r="J35" s="68"/>
      <c r="K35" s="68">
        <f t="shared" si="0"/>
        <v>5306.8859999999995</v>
      </c>
      <c r="L35" s="72" t="s">
        <v>967</v>
      </c>
      <c r="M35" s="69"/>
    </row>
    <row r="36" spans="1:13" s="11" customFormat="1" ht="15" hidden="1">
      <c r="A36" s="62">
        <f t="shared" si="1"/>
        <v>35</v>
      </c>
      <c r="B36" s="62" t="s">
        <v>1032</v>
      </c>
      <c r="C36" s="63" t="s">
        <v>1060</v>
      </c>
      <c r="D36" s="64" t="s">
        <v>1061</v>
      </c>
      <c r="E36" s="65" t="s">
        <v>14</v>
      </c>
      <c r="F36" s="66" t="s">
        <v>66</v>
      </c>
      <c r="G36" s="66">
        <v>3</v>
      </c>
      <c r="H36" s="67">
        <v>297</v>
      </c>
      <c r="I36" s="68">
        <v>2.6</v>
      </c>
      <c r="J36" s="68"/>
      <c r="K36" s="68">
        <f t="shared" si="0"/>
        <v>772.2</v>
      </c>
      <c r="L36" s="72" t="s">
        <v>967</v>
      </c>
      <c r="M36" s="69"/>
    </row>
    <row r="37" spans="1:13" s="11" customFormat="1" ht="15" hidden="1">
      <c r="A37" s="62">
        <f t="shared" si="1"/>
        <v>36</v>
      </c>
      <c r="B37" s="62" t="s">
        <v>1032</v>
      </c>
      <c r="C37" s="63" t="s">
        <v>1062</v>
      </c>
      <c r="D37" s="64" t="s">
        <v>1063</v>
      </c>
      <c r="E37" s="65" t="s">
        <v>14</v>
      </c>
      <c r="F37" s="66" t="s">
        <v>66</v>
      </c>
      <c r="G37" s="66">
        <v>18</v>
      </c>
      <c r="H37" s="67">
        <v>291.2</v>
      </c>
      <c r="I37" s="68">
        <v>2.6</v>
      </c>
      <c r="J37" s="68"/>
      <c r="K37" s="68">
        <f t="shared" si="0"/>
        <v>757.12</v>
      </c>
      <c r="L37" s="72" t="s">
        <v>967</v>
      </c>
      <c r="M37" s="69"/>
    </row>
    <row r="38" spans="1:13" s="11" customFormat="1" ht="15" hidden="1">
      <c r="A38" s="62">
        <f t="shared" si="1"/>
        <v>37</v>
      </c>
      <c r="B38" s="62" t="s">
        <v>1064</v>
      </c>
      <c r="C38" s="63" t="s">
        <v>1065</v>
      </c>
      <c r="D38" s="64" t="s">
        <v>1066</v>
      </c>
      <c r="E38" s="65" t="s">
        <v>14</v>
      </c>
      <c r="F38" s="66" t="s">
        <v>76</v>
      </c>
      <c r="G38" s="66">
        <v>50</v>
      </c>
      <c r="H38" s="67">
        <v>1432.5</v>
      </c>
      <c r="I38" s="68">
        <v>2.6</v>
      </c>
      <c r="J38" s="68"/>
      <c r="K38" s="68">
        <f t="shared" si="0"/>
        <v>3724.5</v>
      </c>
      <c r="L38" s="69" t="s">
        <v>19</v>
      </c>
      <c r="M38" s="69"/>
    </row>
    <row r="39" spans="1:13" s="11" customFormat="1" ht="15" hidden="1">
      <c r="A39" s="62">
        <f t="shared" si="1"/>
        <v>38</v>
      </c>
      <c r="B39" s="62" t="s">
        <v>1064</v>
      </c>
      <c r="C39" s="63" t="s">
        <v>1067</v>
      </c>
      <c r="D39" s="64" t="s">
        <v>1068</v>
      </c>
      <c r="E39" s="65" t="s">
        <v>14</v>
      </c>
      <c r="F39" s="66" t="s">
        <v>76</v>
      </c>
      <c r="G39" s="66">
        <v>7</v>
      </c>
      <c r="H39" s="67">
        <v>150.15</v>
      </c>
      <c r="I39" s="68">
        <v>2.6</v>
      </c>
      <c r="J39" s="68"/>
      <c r="K39" s="68">
        <f t="shared" si="0"/>
        <v>390.39000000000004</v>
      </c>
      <c r="L39" s="72" t="s">
        <v>69</v>
      </c>
      <c r="M39" s="69"/>
    </row>
    <row r="40" spans="1:13" s="11" customFormat="1" ht="15" hidden="1">
      <c r="A40" s="62">
        <f t="shared" si="1"/>
        <v>39</v>
      </c>
      <c r="B40" s="27" t="s">
        <v>1064</v>
      </c>
      <c r="C40" s="63" t="s">
        <v>1069</v>
      </c>
      <c r="D40" s="57" t="s">
        <v>1070</v>
      </c>
      <c r="E40" s="65" t="s">
        <v>14</v>
      </c>
      <c r="F40" s="32" t="s">
        <v>1071</v>
      </c>
      <c r="G40" s="28">
        <v>3</v>
      </c>
      <c r="H40" s="30">
        <v>31.632000000000001</v>
      </c>
      <c r="I40" s="68">
        <v>2.6</v>
      </c>
      <c r="J40" s="68"/>
      <c r="K40" s="68">
        <f t="shared" si="0"/>
        <v>82.243200000000002</v>
      </c>
      <c r="L40" s="29" t="s">
        <v>1072</v>
      </c>
      <c r="M40" s="18"/>
    </row>
    <row r="41" spans="1:13" s="98" customFormat="1" ht="15">
      <c r="A41" s="90">
        <f t="shared" si="1"/>
        <v>40</v>
      </c>
      <c r="B41" s="90" t="s">
        <v>1064</v>
      </c>
      <c r="C41" s="91" t="s">
        <v>1073</v>
      </c>
      <c r="D41" s="92" t="s">
        <v>1074</v>
      </c>
      <c r="E41" s="93" t="s">
        <v>14</v>
      </c>
      <c r="F41" s="94" t="s">
        <v>76</v>
      </c>
      <c r="G41" s="94">
        <v>15</v>
      </c>
      <c r="H41" s="95">
        <v>335.43</v>
      </c>
      <c r="I41" s="96">
        <v>2.6</v>
      </c>
      <c r="J41" s="96"/>
      <c r="K41" s="96">
        <f t="shared" si="0"/>
        <v>872.11800000000005</v>
      </c>
      <c r="L41" s="99" t="s">
        <v>69</v>
      </c>
      <c r="M41" s="97"/>
    </row>
    <row r="42" spans="1:13" s="11" customFormat="1" ht="15" hidden="1" customHeight="1">
      <c r="A42" s="62">
        <f t="shared" si="1"/>
        <v>41</v>
      </c>
      <c r="B42" s="62" t="s">
        <v>1064</v>
      </c>
      <c r="C42" s="63" t="s">
        <v>1075</v>
      </c>
      <c r="D42" s="64" t="s">
        <v>1076</v>
      </c>
      <c r="E42" s="65" t="s">
        <v>14</v>
      </c>
      <c r="F42" s="66" t="s">
        <v>113</v>
      </c>
      <c r="G42" s="66">
        <v>17</v>
      </c>
      <c r="H42" s="67">
        <v>302.995</v>
      </c>
      <c r="I42" s="68">
        <v>2.6</v>
      </c>
      <c r="J42" s="68"/>
      <c r="K42" s="68">
        <f t="shared" si="0"/>
        <v>787.78700000000003</v>
      </c>
      <c r="L42" s="69" t="s">
        <v>114</v>
      </c>
      <c r="M42" s="69"/>
    </row>
    <row r="43" spans="1:13" s="11" customFormat="1" ht="30" hidden="1">
      <c r="A43" s="62">
        <f t="shared" si="1"/>
        <v>42</v>
      </c>
      <c r="B43" s="62" t="s">
        <v>1064</v>
      </c>
      <c r="C43" s="63" t="s">
        <v>1077</v>
      </c>
      <c r="D43" s="64" t="s">
        <v>1875</v>
      </c>
      <c r="E43" s="65" t="s">
        <v>14</v>
      </c>
      <c r="F43" s="66" t="s">
        <v>39</v>
      </c>
      <c r="G43" s="66">
        <v>68</v>
      </c>
      <c r="H43" s="67">
        <v>1306.55</v>
      </c>
      <c r="I43" s="68">
        <v>2.6</v>
      </c>
      <c r="J43" s="68"/>
      <c r="K43" s="68">
        <f t="shared" si="0"/>
        <v>3397.03</v>
      </c>
      <c r="L43" s="69" t="s">
        <v>63</v>
      </c>
      <c r="M43" s="69"/>
    </row>
    <row r="44" spans="1:13" s="11" customFormat="1" ht="30" hidden="1">
      <c r="A44" s="62">
        <f t="shared" si="1"/>
        <v>43</v>
      </c>
      <c r="B44" s="62" t="s">
        <v>1064</v>
      </c>
      <c r="C44" s="63" t="s">
        <v>1078</v>
      </c>
      <c r="D44" s="64" t="s">
        <v>1874</v>
      </c>
      <c r="E44" s="65" t="s">
        <v>14</v>
      </c>
      <c r="F44" s="66" t="s">
        <v>39</v>
      </c>
      <c r="G44" s="66">
        <v>31</v>
      </c>
      <c r="H44" s="67">
        <v>790.55</v>
      </c>
      <c r="I44" s="68">
        <v>2.6</v>
      </c>
      <c r="J44" s="68"/>
      <c r="K44" s="68">
        <f t="shared" si="0"/>
        <v>2055.4299999999998</v>
      </c>
      <c r="L44" s="69" t="s">
        <v>19</v>
      </c>
      <c r="M44" s="69"/>
    </row>
    <row r="45" spans="1:13" s="11" customFormat="1" ht="15" hidden="1">
      <c r="A45" s="62">
        <f t="shared" si="1"/>
        <v>44</v>
      </c>
      <c r="B45" s="62" t="s">
        <v>1064</v>
      </c>
      <c r="C45" s="63" t="s">
        <v>1079</v>
      </c>
      <c r="D45" s="64" t="s">
        <v>1080</v>
      </c>
      <c r="E45" s="65" t="s">
        <v>14</v>
      </c>
      <c r="F45" s="66" t="s">
        <v>46</v>
      </c>
      <c r="G45" s="66">
        <v>5</v>
      </c>
      <c r="H45" s="67">
        <v>82.44</v>
      </c>
      <c r="I45" s="68">
        <v>2.6</v>
      </c>
      <c r="J45" s="68"/>
      <c r="K45" s="68">
        <f t="shared" si="0"/>
        <v>214.34399999999999</v>
      </c>
      <c r="L45" s="69" t="s">
        <v>833</v>
      </c>
      <c r="M45" s="69"/>
    </row>
    <row r="46" spans="1:13" s="11" customFormat="1" ht="15" hidden="1">
      <c r="A46" s="62">
        <f t="shared" si="1"/>
        <v>45</v>
      </c>
      <c r="B46" s="62" t="s">
        <v>1081</v>
      </c>
      <c r="C46" s="63" t="s">
        <v>1082</v>
      </c>
      <c r="D46" s="64" t="s">
        <v>1083</v>
      </c>
      <c r="E46" s="65" t="s">
        <v>14</v>
      </c>
      <c r="F46" s="66" t="s">
        <v>46</v>
      </c>
      <c r="G46" s="66">
        <v>70</v>
      </c>
      <c r="H46" s="67">
        <v>1376.62</v>
      </c>
      <c r="I46" s="68">
        <v>2.6</v>
      </c>
      <c r="J46" s="68"/>
      <c r="K46" s="68">
        <f t="shared" si="0"/>
        <v>3579.212</v>
      </c>
      <c r="L46" s="69" t="s">
        <v>942</v>
      </c>
      <c r="M46" s="69"/>
    </row>
    <row r="47" spans="1:13" s="11" customFormat="1" ht="15" hidden="1">
      <c r="A47" s="62">
        <f t="shared" si="1"/>
        <v>46</v>
      </c>
      <c r="B47" s="62" t="s">
        <v>1081</v>
      </c>
      <c r="C47" s="63" t="s">
        <v>1084</v>
      </c>
      <c r="D47" s="64" t="s">
        <v>1085</v>
      </c>
      <c r="E47" s="65" t="s">
        <v>14</v>
      </c>
      <c r="F47" s="66" t="s">
        <v>960</v>
      </c>
      <c r="G47" s="66">
        <v>89</v>
      </c>
      <c r="H47" s="67">
        <v>2698.28</v>
      </c>
      <c r="I47" s="68">
        <v>2.6</v>
      </c>
      <c r="J47" s="68"/>
      <c r="K47" s="68">
        <f t="shared" si="0"/>
        <v>7015.5280000000012</v>
      </c>
      <c r="L47" s="69" t="s">
        <v>961</v>
      </c>
      <c r="M47" s="69"/>
    </row>
    <row r="48" spans="1:13" s="11" customFormat="1" ht="15" hidden="1">
      <c r="A48" s="62">
        <f t="shared" si="1"/>
        <v>47</v>
      </c>
      <c r="B48" s="62" t="s">
        <v>1081</v>
      </c>
      <c r="C48" s="63" t="s">
        <v>1086</v>
      </c>
      <c r="D48" s="65" t="s">
        <v>1087</v>
      </c>
      <c r="E48" s="65" t="s">
        <v>14</v>
      </c>
      <c r="F48" s="66" t="s">
        <v>43</v>
      </c>
      <c r="G48" s="66">
        <v>392</v>
      </c>
      <c r="H48" s="67">
        <v>7749.7120000000004</v>
      </c>
      <c r="I48" s="68">
        <v>2.6</v>
      </c>
      <c r="J48" s="68"/>
      <c r="K48" s="68">
        <f t="shared" si="0"/>
        <v>20149.251200000002</v>
      </c>
      <c r="L48" s="72" t="s">
        <v>69</v>
      </c>
      <c r="M48" s="69"/>
    </row>
    <row r="49" spans="1:13" s="98" customFormat="1" ht="15">
      <c r="A49" s="90">
        <f t="shared" si="1"/>
        <v>48</v>
      </c>
      <c r="B49" s="90" t="s">
        <v>1081</v>
      </c>
      <c r="C49" s="91" t="s">
        <v>1088</v>
      </c>
      <c r="D49" s="92">
        <v>14656</v>
      </c>
      <c r="E49" s="93" t="s">
        <v>14</v>
      </c>
      <c r="F49" s="94" t="s">
        <v>76</v>
      </c>
      <c r="G49" s="94">
        <v>70</v>
      </c>
      <c r="H49" s="95">
        <v>1593.3</v>
      </c>
      <c r="I49" s="96">
        <v>2.6</v>
      </c>
      <c r="J49" s="96"/>
      <c r="K49" s="96">
        <f t="shared" si="0"/>
        <v>4142.58</v>
      </c>
      <c r="L49" s="99" t="s">
        <v>69</v>
      </c>
      <c r="M49" s="97"/>
    </row>
    <row r="50" spans="1:13" s="11" customFormat="1" ht="15" hidden="1">
      <c r="A50" s="62">
        <f t="shared" si="1"/>
        <v>49</v>
      </c>
      <c r="B50" s="62" t="s">
        <v>1081</v>
      </c>
      <c r="C50" s="63" t="s">
        <v>1089</v>
      </c>
      <c r="D50" s="64" t="s">
        <v>1090</v>
      </c>
      <c r="E50" s="65" t="s">
        <v>14</v>
      </c>
      <c r="F50" s="66" t="s">
        <v>1091</v>
      </c>
      <c r="G50" s="66">
        <v>20</v>
      </c>
      <c r="H50" s="67">
        <v>613</v>
      </c>
      <c r="I50" s="68">
        <v>2.6</v>
      </c>
      <c r="J50" s="68"/>
      <c r="K50" s="68">
        <f t="shared" si="0"/>
        <v>1593.8</v>
      </c>
      <c r="L50" s="69" t="s">
        <v>1092</v>
      </c>
      <c r="M50" s="69"/>
    </row>
    <row r="51" spans="1:13" s="11" customFormat="1" ht="30" hidden="1">
      <c r="A51" s="62">
        <f t="shared" si="1"/>
        <v>50</v>
      </c>
      <c r="B51" s="62" t="s">
        <v>1081</v>
      </c>
      <c r="C51" s="63" t="s">
        <v>1093</v>
      </c>
      <c r="D51" s="64" t="s">
        <v>1094</v>
      </c>
      <c r="E51" s="65" t="s">
        <v>14</v>
      </c>
      <c r="F51" s="66" t="s">
        <v>52</v>
      </c>
      <c r="G51" s="66">
        <v>12</v>
      </c>
      <c r="H51" s="67">
        <v>290.41000000000003</v>
      </c>
      <c r="I51" s="68">
        <v>2.6</v>
      </c>
      <c r="J51" s="68"/>
      <c r="K51" s="68">
        <f t="shared" si="0"/>
        <v>755.06600000000014</v>
      </c>
      <c r="L51" s="69" t="s">
        <v>946</v>
      </c>
      <c r="M51" s="69"/>
    </row>
    <row r="52" spans="1:13" s="11" customFormat="1" ht="30" hidden="1">
      <c r="A52" s="62">
        <f t="shared" si="1"/>
        <v>51</v>
      </c>
      <c r="B52" s="62" t="s">
        <v>1081</v>
      </c>
      <c r="C52" s="63" t="s">
        <v>1095</v>
      </c>
      <c r="D52" s="64" t="s">
        <v>1096</v>
      </c>
      <c r="E52" s="65" t="s">
        <v>14</v>
      </c>
      <c r="F52" s="66" t="s">
        <v>52</v>
      </c>
      <c r="G52" s="66">
        <v>37</v>
      </c>
      <c r="H52" s="67">
        <v>1086.45</v>
      </c>
      <c r="I52" s="68">
        <v>2.6</v>
      </c>
      <c r="J52" s="68"/>
      <c r="K52" s="68">
        <f t="shared" si="0"/>
        <v>2824.7700000000004</v>
      </c>
      <c r="L52" s="69" t="s">
        <v>1026</v>
      </c>
      <c r="M52" s="69"/>
    </row>
    <row r="53" spans="1:13" s="11" customFormat="1" ht="30" hidden="1">
      <c r="A53" s="62">
        <f t="shared" si="1"/>
        <v>52</v>
      </c>
      <c r="B53" s="62" t="s">
        <v>1081</v>
      </c>
      <c r="C53" s="63" t="s">
        <v>1097</v>
      </c>
      <c r="D53" s="64" t="s">
        <v>1098</v>
      </c>
      <c r="E53" s="65" t="s">
        <v>14</v>
      </c>
      <c r="F53" s="66" t="s">
        <v>52</v>
      </c>
      <c r="G53" s="66">
        <v>5</v>
      </c>
      <c r="H53" s="67">
        <v>76.233999999999995</v>
      </c>
      <c r="I53" s="68">
        <v>2.6</v>
      </c>
      <c r="J53" s="68"/>
      <c r="K53" s="68">
        <f t="shared" si="0"/>
        <v>198.20839999999998</v>
      </c>
      <c r="L53" s="69" t="s">
        <v>946</v>
      </c>
      <c r="M53" s="69"/>
    </row>
    <row r="54" spans="1:13" s="98" customFormat="1" ht="15">
      <c r="A54" s="90">
        <f t="shared" si="1"/>
        <v>53</v>
      </c>
      <c r="B54" s="90" t="s">
        <v>1099</v>
      </c>
      <c r="C54" s="91" t="s">
        <v>1100</v>
      </c>
      <c r="D54" s="92" t="s">
        <v>1101</v>
      </c>
      <c r="E54" s="93" t="s">
        <v>14</v>
      </c>
      <c r="F54" s="94" t="s">
        <v>76</v>
      </c>
      <c r="G54" s="94">
        <v>75</v>
      </c>
      <c r="H54" s="95">
        <v>1749.15</v>
      </c>
      <c r="I54" s="96">
        <v>2.6</v>
      </c>
      <c r="J54" s="96"/>
      <c r="K54" s="96">
        <f t="shared" si="0"/>
        <v>4547.79</v>
      </c>
      <c r="L54" s="99" t="s">
        <v>69</v>
      </c>
      <c r="M54" s="97"/>
    </row>
    <row r="55" spans="1:13" s="11" customFormat="1" ht="15" hidden="1">
      <c r="A55" s="62">
        <f t="shared" si="1"/>
        <v>54</v>
      </c>
      <c r="B55" s="62" t="s">
        <v>1099</v>
      </c>
      <c r="C55" s="63" t="s">
        <v>1102</v>
      </c>
      <c r="D55" s="64" t="s">
        <v>1103</v>
      </c>
      <c r="E55" s="65" t="s">
        <v>14</v>
      </c>
      <c r="F55" s="66" t="s">
        <v>35</v>
      </c>
      <c r="G55" s="66">
        <v>9</v>
      </c>
      <c r="H55" s="67">
        <v>178.55</v>
      </c>
      <c r="I55" s="68">
        <v>2.6</v>
      </c>
      <c r="J55" s="68"/>
      <c r="K55" s="68">
        <f t="shared" si="0"/>
        <v>464.23</v>
      </c>
      <c r="L55" s="69" t="s">
        <v>36</v>
      </c>
      <c r="M55" s="69"/>
    </row>
    <row r="56" spans="1:13" s="11" customFormat="1" ht="15" hidden="1">
      <c r="A56" s="62">
        <f t="shared" si="1"/>
        <v>55</v>
      </c>
      <c r="B56" s="62" t="s">
        <v>1099</v>
      </c>
      <c r="C56" s="63" t="s">
        <v>1104</v>
      </c>
      <c r="D56" s="64" t="s">
        <v>1105</v>
      </c>
      <c r="E56" s="65" t="s">
        <v>14</v>
      </c>
      <c r="F56" s="66" t="s">
        <v>58</v>
      </c>
      <c r="G56" s="66">
        <v>25</v>
      </c>
      <c r="H56" s="67">
        <v>412.2</v>
      </c>
      <c r="I56" s="68">
        <v>2.6</v>
      </c>
      <c r="J56" s="68"/>
      <c r="K56" s="68">
        <f t="shared" si="0"/>
        <v>1071.72</v>
      </c>
      <c r="L56" s="69" t="s">
        <v>167</v>
      </c>
      <c r="M56" s="69"/>
    </row>
    <row r="57" spans="1:13" s="11" customFormat="1" ht="15" hidden="1" customHeight="1">
      <c r="A57" s="62">
        <f t="shared" si="1"/>
        <v>56</v>
      </c>
      <c r="B57" s="62" t="s">
        <v>1099</v>
      </c>
      <c r="C57" s="63" t="s">
        <v>1106</v>
      </c>
      <c r="D57" s="64" t="s">
        <v>1107</v>
      </c>
      <c r="E57" s="65" t="s">
        <v>14</v>
      </c>
      <c r="F57" s="66" t="s">
        <v>27</v>
      </c>
      <c r="G57" s="66">
        <v>10</v>
      </c>
      <c r="H57" s="67">
        <v>115</v>
      </c>
      <c r="I57" s="68">
        <v>2.6</v>
      </c>
      <c r="J57" s="68"/>
      <c r="K57" s="68">
        <f t="shared" si="0"/>
        <v>299</v>
      </c>
      <c r="L57" s="72" t="s">
        <v>162</v>
      </c>
      <c r="M57" s="69"/>
    </row>
    <row r="58" spans="1:13" s="11" customFormat="1" ht="15" hidden="1" customHeight="1">
      <c r="A58" s="62">
        <f t="shared" si="1"/>
        <v>57</v>
      </c>
      <c r="B58" s="62" t="s">
        <v>1099</v>
      </c>
      <c r="C58" s="63" t="s">
        <v>1108</v>
      </c>
      <c r="D58" s="64" t="s">
        <v>1109</v>
      </c>
      <c r="E58" s="65" t="s">
        <v>14</v>
      </c>
      <c r="F58" s="66" t="s">
        <v>113</v>
      </c>
      <c r="G58" s="66">
        <v>31</v>
      </c>
      <c r="H58" s="67">
        <v>615.62</v>
      </c>
      <c r="I58" s="68">
        <v>2.6</v>
      </c>
      <c r="J58" s="68"/>
      <c r="K58" s="68">
        <f t="shared" si="0"/>
        <v>1600.6120000000001</v>
      </c>
      <c r="L58" s="72" t="s">
        <v>114</v>
      </c>
      <c r="M58" s="69"/>
    </row>
    <row r="59" spans="1:13" s="11" customFormat="1" ht="15" hidden="1">
      <c r="A59" s="62">
        <f t="shared" si="1"/>
        <v>58</v>
      </c>
      <c r="B59" s="62" t="s">
        <v>1099</v>
      </c>
      <c r="C59" s="63" t="s">
        <v>1110</v>
      </c>
      <c r="D59" s="64">
        <v>14755</v>
      </c>
      <c r="E59" s="65" t="s">
        <v>14</v>
      </c>
      <c r="F59" s="66" t="s">
        <v>51</v>
      </c>
      <c r="G59" s="66">
        <v>33</v>
      </c>
      <c r="H59" s="67">
        <v>475.2</v>
      </c>
      <c r="I59" s="68">
        <v>2.6</v>
      </c>
      <c r="J59" s="68"/>
      <c r="K59" s="68">
        <f t="shared" si="0"/>
        <v>1235.52</v>
      </c>
      <c r="L59" s="69" t="s">
        <v>989</v>
      </c>
      <c r="M59" s="69"/>
    </row>
    <row r="60" spans="1:13" s="11" customFormat="1" ht="30" hidden="1">
      <c r="A60" s="62">
        <f t="shared" si="1"/>
        <v>59</v>
      </c>
      <c r="B60" s="62" t="s">
        <v>1099</v>
      </c>
      <c r="C60" s="63" t="s">
        <v>1111</v>
      </c>
      <c r="D60" s="65" t="s">
        <v>1873</v>
      </c>
      <c r="E60" s="65" t="s">
        <v>14</v>
      </c>
      <c r="F60" s="70" t="s">
        <v>1112</v>
      </c>
      <c r="G60" s="66">
        <v>16</v>
      </c>
      <c r="H60" s="67">
        <v>354.24599999999998</v>
      </c>
      <c r="I60" s="68">
        <v>2.6</v>
      </c>
      <c r="J60" s="68"/>
      <c r="K60" s="68">
        <f t="shared" si="0"/>
        <v>921.03959999999995</v>
      </c>
      <c r="L60" s="72" t="s">
        <v>1113</v>
      </c>
      <c r="M60" s="69"/>
    </row>
    <row r="61" spans="1:13" s="98" customFormat="1" ht="45">
      <c r="A61" s="90">
        <f t="shared" si="1"/>
        <v>60</v>
      </c>
      <c r="B61" s="90" t="s">
        <v>1099</v>
      </c>
      <c r="C61" s="91" t="s">
        <v>1114</v>
      </c>
      <c r="D61" s="92" t="s">
        <v>1115</v>
      </c>
      <c r="E61" s="93" t="s">
        <v>14</v>
      </c>
      <c r="F61" s="94" t="s">
        <v>51</v>
      </c>
      <c r="G61" s="94">
        <v>1</v>
      </c>
      <c r="H61" s="95">
        <v>30</v>
      </c>
      <c r="I61" s="96">
        <v>2.6</v>
      </c>
      <c r="J61" s="96"/>
      <c r="K61" s="96">
        <f t="shared" si="0"/>
        <v>78</v>
      </c>
      <c r="L61" s="97" t="s">
        <v>1116</v>
      </c>
      <c r="M61" s="97" t="s">
        <v>116</v>
      </c>
    </row>
    <row r="62" spans="1:13" s="98" customFormat="1" ht="45">
      <c r="A62" s="90">
        <f t="shared" si="1"/>
        <v>61</v>
      </c>
      <c r="B62" s="90" t="s">
        <v>1099</v>
      </c>
      <c r="C62" s="91" t="s">
        <v>1117</v>
      </c>
      <c r="D62" s="92" t="s">
        <v>1118</v>
      </c>
      <c r="E62" s="93" t="s">
        <v>14</v>
      </c>
      <c r="F62" s="94" t="s">
        <v>20</v>
      </c>
      <c r="G62" s="94">
        <v>1</v>
      </c>
      <c r="H62" s="95">
        <v>30</v>
      </c>
      <c r="I62" s="96">
        <v>2.6</v>
      </c>
      <c r="J62" s="96"/>
      <c r="K62" s="96">
        <f t="shared" si="0"/>
        <v>78</v>
      </c>
      <c r="L62" s="97" t="s">
        <v>109</v>
      </c>
      <c r="M62" s="97" t="s">
        <v>116</v>
      </c>
    </row>
    <row r="63" spans="1:13" s="11" customFormat="1" ht="15" hidden="1">
      <c r="A63" s="62">
        <f t="shared" si="1"/>
        <v>62</v>
      </c>
      <c r="B63" s="62" t="s">
        <v>1099</v>
      </c>
      <c r="C63" s="63" t="s">
        <v>1119</v>
      </c>
      <c r="D63" s="64" t="s">
        <v>1120</v>
      </c>
      <c r="E63" s="65" t="s">
        <v>14</v>
      </c>
      <c r="F63" s="66" t="s">
        <v>70</v>
      </c>
      <c r="G63" s="66">
        <v>18</v>
      </c>
      <c r="H63" s="67">
        <v>388.74</v>
      </c>
      <c r="I63" s="68">
        <v>2.6</v>
      </c>
      <c r="J63" s="68"/>
      <c r="K63" s="68">
        <f t="shared" si="0"/>
        <v>1010.724</v>
      </c>
      <c r="L63" s="72" t="s">
        <v>956</v>
      </c>
      <c r="M63" s="69"/>
    </row>
    <row r="64" spans="1:13" s="11" customFormat="1" ht="15" hidden="1">
      <c r="A64" s="62">
        <f t="shared" si="1"/>
        <v>63</v>
      </c>
      <c r="B64" s="62" t="s">
        <v>1099</v>
      </c>
      <c r="C64" s="63" t="s">
        <v>1121</v>
      </c>
      <c r="D64" s="64" t="s">
        <v>1122</v>
      </c>
      <c r="E64" s="65" t="s">
        <v>14</v>
      </c>
      <c r="F64" s="66" t="s">
        <v>964</v>
      </c>
      <c r="G64" s="66">
        <v>25</v>
      </c>
      <c r="H64" s="67">
        <v>576.25</v>
      </c>
      <c r="I64" s="68">
        <v>2.6</v>
      </c>
      <c r="J64" s="68"/>
      <c r="K64" s="68">
        <f t="shared" si="0"/>
        <v>1498.25</v>
      </c>
      <c r="L64" s="69" t="s">
        <v>965</v>
      </c>
      <c r="M64" s="69"/>
    </row>
    <row r="65" spans="1:13" s="11" customFormat="1" ht="15" hidden="1">
      <c r="A65" s="62">
        <f t="shared" si="1"/>
        <v>64</v>
      </c>
      <c r="B65" s="62" t="s">
        <v>1099</v>
      </c>
      <c r="C65" s="63" t="s">
        <v>1123</v>
      </c>
      <c r="D65" s="64" t="s">
        <v>1124</v>
      </c>
      <c r="E65" s="65" t="s">
        <v>14</v>
      </c>
      <c r="F65" s="66" t="s">
        <v>987</v>
      </c>
      <c r="G65" s="66">
        <v>28</v>
      </c>
      <c r="H65" s="67">
        <v>555.9</v>
      </c>
      <c r="I65" s="68">
        <v>2.6</v>
      </c>
      <c r="J65" s="68"/>
      <c r="K65" s="68">
        <f t="shared" si="0"/>
        <v>1445.34</v>
      </c>
      <c r="L65" s="72" t="s">
        <v>988</v>
      </c>
      <c r="M65" s="69"/>
    </row>
    <row r="66" spans="1:13" s="11" customFormat="1" ht="15" hidden="1">
      <c r="A66" s="62">
        <f t="shared" si="1"/>
        <v>65</v>
      </c>
      <c r="B66" s="62" t="s">
        <v>1099</v>
      </c>
      <c r="C66" s="63" t="s">
        <v>1125</v>
      </c>
      <c r="D66" s="64" t="s">
        <v>1126</v>
      </c>
      <c r="E66" s="65" t="s">
        <v>14</v>
      </c>
      <c r="F66" s="66" t="s">
        <v>93</v>
      </c>
      <c r="G66" s="66">
        <v>83</v>
      </c>
      <c r="H66" s="67">
        <v>1706.4549999999999</v>
      </c>
      <c r="I66" s="68">
        <v>2.6</v>
      </c>
      <c r="J66" s="68"/>
      <c r="K66" s="68">
        <f t="shared" ref="K66:K129" si="2">H66*I66+J66</f>
        <v>4436.7830000000004</v>
      </c>
      <c r="L66" s="69" t="s">
        <v>94</v>
      </c>
      <c r="M66" s="69"/>
    </row>
    <row r="67" spans="1:13" s="11" customFormat="1" ht="15" hidden="1">
      <c r="A67" s="62">
        <f t="shared" si="1"/>
        <v>66</v>
      </c>
      <c r="B67" s="62" t="s">
        <v>1099</v>
      </c>
      <c r="C67" s="63" t="s">
        <v>1127</v>
      </c>
      <c r="D67" s="64" t="s">
        <v>1128</v>
      </c>
      <c r="E67" s="65" t="s">
        <v>14</v>
      </c>
      <c r="F67" s="66" t="s">
        <v>460</v>
      </c>
      <c r="G67" s="66">
        <v>14</v>
      </c>
      <c r="H67" s="67">
        <v>225.6</v>
      </c>
      <c r="I67" s="68">
        <v>2.6</v>
      </c>
      <c r="J67" s="68"/>
      <c r="K67" s="68">
        <f t="shared" si="2"/>
        <v>586.56000000000006</v>
      </c>
      <c r="L67" s="69" t="s">
        <v>461</v>
      </c>
      <c r="M67" s="69"/>
    </row>
    <row r="68" spans="1:13" s="11" customFormat="1" ht="30" hidden="1">
      <c r="A68" s="62">
        <f t="shared" ref="A68:A131" si="3">A67+1</f>
        <v>67</v>
      </c>
      <c r="B68" s="62" t="s">
        <v>1099</v>
      </c>
      <c r="C68" s="63" t="s">
        <v>1129</v>
      </c>
      <c r="D68" s="64" t="s">
        <v>1130</v>
      </c>
      <c r="E68" s="65" t="s">
        <v>14</v>
      </c>
      <c r="F68" s="66" t="s">
        <v>46</v>
      </c>
      <c r="G68" s="66">
        <v>4</v>
      </c>
      <c r="H68" s="67">
        <v>43.72</v>
      </c>
      <c r="I68" s="68">
        <v>2.6</v>
      </c>
      <c r="J68" s="68"/>
      <c r="K68" s="68">
        <f t="shared" si="2"/>
        <v>113.672</v>
      </c>
      <c r="L68" s="69" t="s">
        <v>327</v>
      </c>
      <c r="M68" s="69"/>
    </row>
    <row r="69" spans="1:13" s="11" customFormat="1" ht="15" hidden="1">
      <c r="A69" s="62">
        <f t="shared" si="3"/>
        <v>68</v>
      </c>
      <c r="B69" s="62" t="s">
        <v>1099</v>
      </c>
      <c r="C69" s="63" t="s">
        <v>1131</v>
      </c>
      <c r="D69" s="64" t="s">
        <v>1132</v>
      </c>
      <c r="E69" s="65" t="s">
        <v>14</v>
      </c>
      <c r="F69" s="66" t="s">
        <v>46</v>
      </c>
      <c r="G69" s="66">
        <v>64</v>
      </c>
      <c r="H69" s="67">
        <v>1030.5</v>
      </c>
      <c r="I69" s="68">
        <v>2.6</v>
      </c>
      <c r="J69" s="68"/>
      <c r="K69" s="68">
        <f t="shared" si="2"/>
        <v>2679.3</v>
      </c>
      <c r="L69" s="69" t="s">
        <v>101</v>
      </c>
      <c r="M69" s="69"/>
    </row>
    <row r="70" spans="1:13" s="11" customFormat="1" ht="15" hidden="1" customHeight="1">
      <c r="A70" s="62">
        <f t="shared" si="3"/>
        <v>69</v>
      </c>
      <c r="B70" s="62" t="s">
        <v>1099</v>
      </c>
      <c r="C70" s="63" t="s">
        <v>1133</v>
      </c>
      <c r="D70" s="64" t="s">
        <v>1134</v>
      </c>
      <c r="E70" s="65" t="s">
        <v>14</v>
      </c>
      <c r="F70" s="66" t="s">
        <v>27</v>
      </c>
      <c r="G70" s="66">
        <v>25</v>
      </c>
      <c r="H70" s="67">
        <v>515.274</v>
      </c>
      <c r="I70" s="68">
        <v>2.6</v>
      </c>
      <c r="J70" s="68"/>
      <c r="K70" s="68">
        <f t="shared" si="2"/>
        <v>1339.7124000000001</v>
      </c>
      <c r="L70" s="72" t="s">
        <v>162</v>
      </c>
      <c r="M70" s="69"/>
    </row>
    <row r="71" spans="1:13" s="11" customFormat="1" ht="15" hidden="1">
      <c r="A71" s="62">
        <f t="shared" si="3"/>
        <v>70</v>
      </c>
      <c r="B71" s="62" t="s">
        <v>1099</v>
      </c>
      <c r="C71" s="63" t="s">
        <v>1135</v>
      </c>
      <c r="D71" s="64" t="s">
        <v>1136</v>
      </c>
      <c r="E71" s="65" t="s">
        <v>14</v>
      </c>
      <c r="F71" s="66" t="s">
        <v>119</v>
      </c>
      <c r="G71" s="66">
        <v>115</v>
      </c>
      <c r="H71" s="67">
        <v>2956.9250000000002</v>
      </c>
      <c r="I71" s="68">
        <v>2.6</v>
      </c>
      <c r="J71" s="68"/>
      <c r="K71" s="68">
        <f t="shared" si="2"/>
        <v>7688.005000000001</v>
      </c>
      <c r="L71" s="69" t="s">
        <v>61</v>
      </c>
      <c r="M71" s="69"/>
    </row>
    <row r="72" spans="1:13" s="11" customFormat="1" ht="15" hidden="1" customHeight="1">
      <c r="A72" s="62">
        <f t="shared" si="3"/>
        <v>71</v>
      </c>
      <c r="B72" s="62" t="s">
        <v>1099</v>
      </c>
      <c r="C72" s="63" t="s">
        <v>1137</v>
      </c>
      <c r="D72" s="64" t="s">
        <v>1138</v>
      </c>
      <c r="E72" s="65" t="s">
        <v>14</v>
      </c>
      <c r="F72" s="66" t="s">
        <v>46</v>
      </c>
      <c r="G72" s="66">
        <v>13</v>
      </c>
      <c r="H72" s="67">
        <v>149.5</v>
      </c>
      <c r="I72" s="68">
        <v>2.6</v>
      </c>
      <c r="J72" s="68"/>
      <c r="K72" s="68">
        <f t="shared" si="2"/>
        <v>388.7</v>
      </c>
      <c r="L72" s="69" t="s">
        <v>62</v>
      </c>
      <c r="M72" s="69"/>
    </row>
    <row r="73" spans="1:13" s="11" customFormat="1" ht="15" hidden="1">
      <c r="A73" s="62">
        <f t="shared" si="3"/>
        <v>72</v>
      </c>
      <c r="B73" s="62" t="s">
        <v>1099</v>
      </c>
      <c r="C73" s="63" t="s">
        <v>1139</v>
      </c>
      <c r="D73" s="64" t="s">
        <v>1140</v>
      </c>
      <c r="E73" s="65" t="s">
        <v>14</v>
      </c>
      <c r="F73" s="66" t="s">
        <v>46</v>
      </c>
      <c r="G73" s="66">
        <v>14</v>
      </c>
      <c r="H73" s="67">
        <v>142.21199999999999</v>
      </c>
      <c r="I73" s="68">
        <v>2.6</v>
      </c>
      <c r="J73" s="68"/>
      <c r="K73" s="68">
        <f t="shared" si="2"/>
        <v>369.75119999999998</v>
      </c>
      <c r="L73" s="69" t="s">
        <v>55</v>
      </c>
      <c r="M73" s="69"/>
    </row>
    <row r="74" spans="1:13" s="11" customFormat="1" ht="15" hidden="1">
      <c r="A74" s="62">
        <f t="shared" si="3"/>
        <v>73</v>
      </c>
      <c r="B74" s="62" t="s">
        <v>1099</v>
      </c>
      <c r="C74" s="63" t="s">
        <v>1141</v>
      </c>
      <c r="D74" s="64" t="s">
        <v>1142</v>
      </c>
      <c r="E74" s="65" t="s">
        <v>14</v>
      </c>
      <c r="F74" s="66" t="s">
        <v>105</v>
      </c>
      <c r="G74" s="66">
        <v>65</v>
      </c>
      <c r="H74" s="67">
        <v>1792.17</v>
      </c>
      <c r="I74" s="68">
        <v>2.6</v>
      </c>
      <c r="J74" s="68"/>
      <c r="K74" s="68">
        <f t="shared" si="2"/>
        <v>4659.6420000000007</v>
      </c>
      <c r="L74" s="69" t="s">
        <v>106</v>
      </c>
      <c r="M74" s="69"/>
    </row>
    <row r="75" spans="1:13" s="11" customFormat="1" ht="15" hidden="1">
      <c r="A75" s="62">
        <f t="shared" si="3"/>
        <v>74</v>
      </c>
      <c r="B75" s="62" t="s">
        <v>1099</v>
      </c>
      <c r="C75" s="63" t="s">
        <v>1143</v>
      </c>
      <c r="D75" s="64" t="s">
        <v>1144</v>
      </c>
      <c r="E75" s="65" t="s">
        <v>14</v>
      </c>
      <c r="F75" s="66" t="s">
        <v>66</v>
      </c>
      <c r="G75" s="66">
        <v>10</v>
      </c>
      <c r="H75" s="67">
        <v>264.5</v>
      </c>
      <c r="I75" s="68">
        <v>2.6</v>
      </c>
      <c r="J75" s="68"/>
      <c r="K75" s="68">
        <f t="shared" si="2"/>
        <v>687.7</v>
      </c>
      <c r="L75" s="72" t="s">
        <v>967</v>
      </c>
      <c r="M75" s="69"/>
    </row>
    <row r="76" spans="1:13" s="11" customFormat="1" ht="15" hidden="1">
      <c r="A76" s="62">
        <f t="shared" si="3"/>
        <v>75</v>
      </c>
      <c r="B76" s="62" t="s">
        <v>1099</v>
      </c>
      <c r="C76" s="63" t="s">
        <v>1145</v>
      </c>
      <c r="D76" s="64" t="s">
        <v>1146</v>
      </c>
      <c r="E76" s="65" t="s">
        <v>14</v>
      </c>
      <c r="F76" s="66" t="s">
        <v>43</v>
      </c>
      <c r="G76" s="66">
        <v>301</v>
      </c>
      <c r="H76" s="67">
        <v>6980.5379999999996</v>
      </c>
      <c r="I76" s="68">
        <v>2.6</v>
      </c>
      <c r="J76" s="68"/>
      <c r="K76" s="68">
        <f t="shared" si="2"/>
        <v>18149.398799999999</v>
      </c>
      <c r="L76" s="72" t="s">
        <v>69</v>
      </c>
      <c r="M76" s="69"/>
    </row>
    <row r="77" spans="1:13" s="11" customFormat="1" ht="15" hidden="1">
      <c r="A77" s="62">
        <f t="shared" si="3"/>
        <v>76</v>
      </c>
      <c r="B77" s="62" t="s">
        <v>1099</v>
      </c>
      <c r="C77" s="63" t="s">
        <v>1147</v>
      </c>
      <c r="D77" s="64" t="s">
        <v>1148</v>
      </c>
      <c r="E77" s="65" t="s">
        <v>14</v>
      </c>
      <c r="F77" s="66" t="s">
        <v>83</v>
      </c>
      <c r="G77" s="66">
        <v>120</v>
      </c>
      <c r="H77" s="67">
        <v>3054</v>
      </c>
      <c r="I77" s="68">
        <v>2.6</v>
      </c>
      <c r="J77" s="68"/>
      <c r="K77" s="68">
        <f t="shared" si="2"/>
        <v>7940.4000000000005</v>
      </c>
      <c r="L77" s="72" t="s">
        <v>96</v>
      </c>
      <c r="M77" s="69"/>
    </row>
    <row r="78" spans="1:13" s="11" customFormat="1" ht="15" hidden="1">
      <c r="A78" s="62">
        <f t="shared" si="3"/>
        <v>77</v>
      </c>
      <c r="B78" s="62" t="s">
        <v>1149</v>
      </c>
      <c r="C78" s="63" t="s">
        <v>1150</v>
      </c>
      <c r="D78" s="64" t="s">
        <v>1151</v>
      </c>
      <c r="E78" s="65" t="s">
        <v>14</v>
      </c>
      <c r="F78" s="66" t="s">
        <v>64</v>
      </c>
      <c r="G78" s="66">
        <v>30</v>
      </c>
      <c r="H78" s="67">
        <v>589.98</v>
      </c>
      <c r="I78" s="68">
        <v>2.6</v>
      </c>
      <c r="J78" s="68"/>
      <c r="K78" s="68">
        <f t="shared" si="2"/>
        <v>1533.9480000000001</v>
      </c>
      <c r="L78" s="69" t="s">
        <v>950</v>
      </c>
      <c r="M78" s="69"/>
    </row>
    <row r="79" spans="1:13" s="11" customFormat="1" ht="30" hidden="1">
      <c r="A79" s="62">
        <f t="shared" si="3"/>
        <v>78</v>
      </c>
      <c r="B79" s="62" t="s">
        <v>1149</v>
      </c>
      <c r="C79" s="63" t="s">
        <v>1152</v>
      </c>
      <c r="D79" s="64" t="s">
        <v>1153</v>
      </c>
      <c r="E79" s="65" t="s">
        <v>14</v>
      </c>
      <c r="F79" s="66" t="s">
        <v>22</v>
      </c>
      <c r="G79" s="66">
        <v>100</v>
      </c>
      <c r="H79" s="67">
        <v>2023.1880000000001</v>
      </c>
      <c r="I79" s="68">
        <v>2.6</v>
      </c>
      <c r="J79" s="68"/>
      <c r="K79" s="68">
        <f t="shared" si="2"/>
        <v>5260.2888000000003</v>
      </c>
      <c r="L79" s="69" t="s">
        <v>1154</v>
      </c>
      <c r="M79" s="69"/>
    </row>
    <row r="80" spans="1:13" s="11" customFormat="1" ht="15" hidden="1">
      <c r="A80" s="62">
        <f t="shared" si="3"/>
        <v>79</v>
      </c>
      <c r="B80" s="62" t="s">
        <v>1149</v>
      </c>
      <c r="C80" s="63" t="s">
        <v>1155</v>
      </c>
      <c r="D80" s="64" t="s">
        <v>1156</v>
      </c>
      <c r="E80" s="65" t="s">
        <v>14</v>
      </c>
      <c r="F80" s="66" t="s">
        <v>39</v>
      </c>
      <c r="G80" s="66">
        <v>65</v>
      </c>
      <c r="H80" s="67">
        <v>1792.65</v>
      </c>
      <c r="I80" s="68">
        <v>2.6</v>
      </c>
      <c r="J80" s="68"/>
      <c r="K80" s="68">
        <f t="shared" si="2"/>
        <v>4660.8900000000003</v>
      </c>
      <c r="L80" s="69" t="s">
        <v>110</v>
      </c>
      <c r="M80" s="69"/>
    </row>
    <row r="81" spans="1:13" s="11" customFormat="1" ht="30" hidden="1">
      <c r="A81" s="62">
        <f t="shared" si="3"/>
        <v>80</v>
      </c>
      <c r="B81" s="62" t="s">
        <v>1149</v>
      </c>
      <c r="C81" s="63" t="s">
        <v>1157</v>
      </c>
      <c r="D81" s="64" t="s">
        <v>1158</v>
      </c>
      <c r="E81" s="65" t="s">
        <v>14</v>
      </c>
      <c r="F81" s="66" t="s">
        <v>39</v>
      </c>
      <c r="G81" s="66">
        <v>15</v>
      </c>
      <c r="H81" s="67">
        <v>429.99</v>
      </c>
      <c r="I81" s="68">
        <v>2.6</v>
      </c>
      <c r="J81" s="68"/>
      <c r="K81" s="68">
        <f t="shared" si="2"/>
        <v>1117.9740000000002</v>
      </c>
      <c r="L81" s="69" t="s">
        <v>1009</v>
      </c>
      <c r="M81" s="69"/>
    </row>
    <row r="82" spans="1:13" s="11" customFormat="1" ht="15" hidden="1">
      <c r="A82" s="62">
        <f t="shared" si="3"/>
        <v>81</v>
      </c>
      <c r="B82" s="62" t="s">
        <v>1149</v>
      </c>
      <c r="C82" s="63" t="s">
        <v>1159</v>
      </c>
      <c r="D82" s="64" t="s">
        <v>1160</v>
      </c>
      <c r="E82" s="65" t="s">
        <v>14</v>
      </c>
      <c r="F82" s="66" t="s">
        <v>83</v>
      </c>
      <c r="G82" s="66">
        <v>55</v>
      </c>
      <c r="H82" s="67">
        <v>1480.15</v>
      </c>
      <c r="I82" s="68">
        <v>2.6</v>
      </c>
      <c r="J82" s="68"/>
      <c r="K82" s="68">
        <f t="shared" si="2"/>
        <v>3848.3900000000003</v>
      </c>
      <c r="L82" s="72" t="s">
        <v>96</v>
      </c>
      <c r="M82" s="69"/>
    </row>
    <row r="83" spans="1:13" s="11" customFormat="1" ht="30" hidden="1">
      <c r="A83" s="62">
        <f t="shared" si="3"/>
        <v>82</v>
      </c>
      <c r="B83" s="62" t="s">
        <v>1149</v>
      </c>
      <c r="C83" s="63" t="s">
        <v>1161</v>
      </c>
      <c r="D83" s="64" t="s">
        <v>1162</v>
      </c>
      <c r="E83" s="65" t="s">
        <v>14</v>
      </c>
      <c r="F83" s="66" t="s">
        <v>52</v>
      </c>
      <c r="G83" s="66">
        <v>51</v>
      </c>
      <c r="H83" s="67">
        <v>1573.35</v>
      </c>
      <c r="I83" s="68">
        <v>2.6</v>
      </c>
      <c r="J83" s="68"/>
      <c r="K83" s="68">
        <f t="shared" si="2"/>
        <v>4090.71</v>
      </c>
      <c r="L83" s="69" t="s">
        <v>81</v>
      </c>
      <c r="M83" s="69"/>
    </row>
    <row r="84" spans="1:13" s="11" customFormat="1" ht="15" hidden="1">
      <c r="A84" s="62">
        <f t="shared" si="3"/>
        <v>83</v>
      </c>
      <c r="B84" s="62" t="s">
        <v>1149</v>
      </c>
      <c r="C84" s="63" t="s">
        <v>1163</v>
      </c>
      <c r="D84" s="64" t="s">
        <v>1164</v>
      </c>
      <c r="E84" s="65" t="s">
        <v>14</v>
      </c>
      <c r="F84" s="66" t="s">
        <v>52</v>
      </c>
      <c r="G84" s="66">
        <v>31</v>
      </c>
      <c r="H84" s="67">
        <v>451.48</v>
      </c>
      <c r="I84" s="68">
        <v>2.6</v>
      </c>
      <c r="J84" s="68"/>
      <c r="K84" s="68">
        <f t="shared" si="2"/>
        <v>1173.8480000000002</v>
      </c>
      <c r="L84" s="72" t="s">
        <v>174</v>
      </c>
      <c r="M84" s="69"/>
    </row>
    <row r="85" spans="1:13" s="11" customFormat="1" ht="30" hidden="1">
      <c r="A85" s="62">
        <f t="shared" si="3"/>
        <v>84</v>
      </c>
      <c r="B85" s="62" t="s">
        <v>1149</v>
      </c>
      <c r="C85" s="63" t="s">
        <v>1165</v>
      </c>
      <c r="D85" s="64" t="s">
        <v>1166</v>
      </c>
      <c r="E85" s="65" t="s">
        <v>14</v>
      </c>
      <c r="F85" s="66" t="s">
        <v>52</v>
      </c>
      <c r="G85" s="66">
        <v>10</v>
      </c>
      <c r="H85" s="67">
        <v>223.7</v>
      </c>
      <c r="I85" s="68">
        <v>2.6</v>
      </c>
      <c r="J85" s="68"/>
      <c r="K85" s="68">
        <f t="shared" si="2"/>
        <v>581.62</v>
      </c>
      <c r="L85" s="69" t="s">
        <v>946</v>
      </c>
      <c r="M85" s="69"/>
    </row>
    <row r="86" spans="1:13" s="11" customFormat="1" ht="30" hidden="1">
      <c r="A86" s="62">
        <f t="shared" si="3"/>
        <v>85</v>
      </c>
      <c r="B86" s="62" t="s">
        <v>1149</v>
      </c>
      <c r="C86" s="63" t="s">
        <v>1167</v>
      </c>
      <c r="D86" s="64" t="s">
        <v>1168</v>
      </c>
      <c r="E86" s="65" t="s">
        <v>14</v>
      </c>
      <c r="F86" s="66" t="s">
        <v>46</v>
      </c>
      <c r="G86" s="66">
        <v>5</v>
      </c>
      <c r="H86" s="67">
        <v>57.5</v>
      </c>
      <c r="I86" s="68">
        <v>2.6</v>
      </c>
      <c r="J86" s="68"/>
      <c r="K86" s="68">
        <f t="shared" si="2"/>
        <v>149.5</v>
      </c>
      <c r="L86" s="72" t="s">
        <v>1169</v>
      </c>
      <c r="M86" s="69"/>
    </row>
    <row r="87" spans="1:13" s="11" customFormat="1" ht="30" hidden="1">
      <c r="A87" s="62">
        <f t="shared" si="3"/>
        <v>86</v>
      </c>
      <c r="B87" s="62" t="s">
        <v>1149</v>
      </c>
      <c r="C87" s="63" t="s">
        <v>1170</v>
      </c>
      <c r="D87" s="64" t="s">
        <v>1171</v>
      </c>
      <c r="E87" s="65" t="s">
        <v>14</v>
      </c>
      <c r="F87" s="66" t="s">
        <v>22</v>
      </c>
      <c r="G87" s="66">
        <v>104</v>
      </c>
      <c r="H87" s="67">
        <v>2231.3359999999998</v>
      </c>
      <c r="I87" s="68">
        <v>2.6</v>
      </c>
      <c r="J87" s="68"/>
      <c r="K87" s="68">
        <f t="shared" si="2"/>
        <v>5801.4735999999994</v>
      </c>
      <c r="L87" s="69" t="s">
        <v>863</v>
      </c>
      <c r="M87" s="69"/>
    </row>
    <row r="88" spans="1:13" s="11" customFormat="1" ht="15" hidden="1">
      <c r="A88" s="62">
        <f t="shared" si="3"/>
        <v>87</v>
      </c>
      <c r="B88" s="62" t="s">
        <v>1149</v>
      </c>
      <c r="C88" s="63" t="s">
        <v>1172</v>
      </c>
      <c r="D88" s="64" t="s">
        <v>1173</v>
      </c>
      <c r="E88" s="65" t="s">
        <v>14</v>
      </c>
      <c r="F88" s="66" t="s">
        <v>56</v>
      </c>
      <c r="G88" s="66">
        <v>125</v>
      </c>
      <c r="H88" s="67">
        <v>2942</v>
      </c>
      <c r="I88" s="68">
        <v>2.6</v>
      </c>
      <c r="J88" s="68"/>
      <c r="K88" s="68">
        <f t="shared" si="2"/>
        <v>7649.2</v>
      </c>
      <c r="L88" s="72" t="s">
        <v>143</v>
      </c>
      <c r="M88" s="69"/>
    </row>
    <row r="89" spans="1:13" s="11" customFormat="1" ht="15" hidden="1">
      <c r="A89" s="62">
        <f t="shared" si="3"/>
        <v>88</v>
      </c>
      <c r="B89" s="62" t="s">
        <v>1149</v>
      </c>
      <c r="C89" s="63" t="s">
        <v>1174</v>
      </c>
      <c r="D89" s="64" t="s">
        <v>1175</v>
      </c>
      <c r="E89" s="65" t="s">
        <v>14</v>
      </c>
      <c r="F89" s="66" t="s">
        <v>954</v>
      </c>
      <c r="G89" s="66">
        <v>6</v>
      </c>
      <c r="H89" s="67">
        <v>84.2</v>
      </c>
      <c r="I89" s="68">
        <v>2.6</v>
      </c>
      <c r="J89" s="68"/>
      <c r="K89" s="68">
        <f t="shared" si="2"/>
        <v>218.92000000000002</v>
      </c>
      <c r="L89" s="69" t="s">
        <v>955</v>
      </c>
      <c r="M89" s="69"/>
    </row>
    <row r="90" spans="1:13" s="11" customFormat="1" ht="15" hidden="1">
      <c r="A90" s="62">
        <f t="shared" si="3"/>
        <v>89</v>
      </c>
      <c r="B90" s="62" t="s">
        <v>1149</v>
      </c>
      <c r="C90" s="63" t="s">
        <v>1176</v>
      </c>
      <c r="D90" s="64" t="s">
        <v>1177</v>
      </c>
      <c r="E90" s="65" t="s">
        <v>14</v>
      </c>
      <c r="F90" s="66" t="s">
        <v>954</v>
      </c>
      <c r="G90" s="66">
        <v>55</v>
      </c>
      <c r="H90" s="67">
        <v>946.43399999999997</v>
      </c>
      <c r="I90" s="68">
        <v>2.6</v>
      </c>
      <c r="J90" s="68"/>
      <c r="K90" s="68">
        <f t="shared" si="2"/>
        <v>2460.7284</v>
      </c>
      <c r="L90" s="69" t="s">
        <v>1178</v>
      </c>
      <c r="M90" s="69"/>
    </row>
    <row r="91" spans="1:13" s="11" customFormat="1" ht="15" hidden="1">
      <c r="A91" s="62">
        <f t="shared" si="3"/>
        <v>90</v>
      </c>
      <c r="B91" s="62" t="s">
        <v>1149</v>
      </c>
      <c r="C91" s="63" t="s">
        <v>1179</v>
      </c>
      <c r="D91" s="64" t="s">
        <v>1180</v>
      </c>
      <c r="E91" s="65" t="s">
        <v>14</v>
      </c>
      <c r="F91" s="66" t="s">
        <v>22</v>
      </c>
      <c r="G91" s="66">
        <v>61</v>
      </c>
      <c r="H91" s="67">
        <v>1135.9269999999999</v>
      </c>
      <c r="I91" s="68">
        <v>2.6</v>
      </c>
      <c r="J91" s="68"/>
      <c r="K91" s="68">
        <f t="shared" si="2"/>
        <v>2953.4101999999998</v>
      </c>
      <c r="L91" s="69" t="s">
        <v>322</v>
      </c>
      <c r="M91" s="69"/>
    </row>
    <row r="92" spans="1:13" s="11" customFormat="1" ht="15" hidden="1">
      <c r="A92" s="62">
        <f t="shared" si="3"/>
        <v>91</v>
      </c>
      <c r="B92" s="62" t="s">
        <v>1149</v>
      </c>
      <c r="C92" s="63" t="s">
        <v>1181</v>
      </c>
      <c r="D92" s="64" t="s">
        <v>1182</v>
      </c>
      <c r="E92" s="65" t="s">
        <v>14</v>
      </c>
      <c r="F92" s="66" t="s">
        <v>39</v>
      </c>
      <c r="G92" s="66">
        <v>21</v>
      </c>
      <c r="H92" s="67">
        <v>558.25</v>
      </c>
      <c r="I92" s="68">
        <v>2.6</v>
      </c>
      <c r="J92" s="68"/>
      <c r="K92" s="68">
        <f t="shared" si="2"/>
        <v>1451.45</v>
      </c>
      <c r="L92" s="72" t="s">
        <v>295</v>
      </c>
      <c r="M92" s="69"/>
    </row>
    <row r="93" spans="1:13" s="11" customFormat="1" ht="15" hidden="1">
      <c r="A93" s="62">
        <f t="shared" si="3"/>
        <v>92</v>
      </c>
      <c r="B93" s="62" t="s">
        <v>1149</v>
      </c>
      <c r="C93" s="63" t="s">
        <v>1183</v>
      </c>
      <c r="D93" s="64" t="s">
        <v>1184</v>
      </c>
      <c r="E93" s="65" t="s">
        <v>14</v>
      </c>
      <c r="F93" s="66" t="s">
        <v>39</v>
      </c>
      <c r="G93" s="66">
        <v>100</v>
      </c>
      <c r="H93" s="67">
        <v>1966.6</v>
      </c>
      <c r="I93" s="68">
        <v>2.6</v>
      </c>
      <c r="J93" s="68"/>
      <c r="K93" s="68">
        <f t="shared" si="2"/>
        <v>5113.16</v>
      </c>
      <c r="L93" s="69" t="s">
        <v>604</v>
      </c>
      <c r="M93" s="69"/>
    </row>
    <row r="94" spans="1:13" s="11" customFormat="1" ht="30" hidden="1">
      <c r="A94" s="62">
        <f t="shared" si="3"/>
        <v>93</v>
      </c>
      <c r="B94" s="62" t="s">
        <v>1149</v>
      </c>
      <c r="C94" s="63" t="s">
        <v>1185</v>
      </c>
      <c r="D94" s="64" t="s">
        <v>1186</v>
      </c>
      <c r="E94" s="65" t="s">
        <v>14</v>
      </c>
      <c r="F94" s="66" t="s">
        <v>103</v>
      </c>
      <c r="G94" s="66">
        <v>50</v>
      </c>
      <c r="H94" s="67">
        <v>1035.02</v>
      </c>
      <c r="I94" s="68">
        <v>2.6</v>
      </c>
      <c r="J94" s="68"/>
      <c r="K94" s="68">
        <f t="shared" si="2"/>
        <v>2691.0520000000001</v>
      </c>
      <c r="L94" s="69" t="s">
        <v>316</v>
      </c>
      <c r="M94" s="69"/>
    </row>
    <row r="95" spans="1:13" s="11" customFormat="1" ht="15" hidden="1">
      <c r="A95" s="62">
        <f t="shared" si="3"/>
        <v>94</v>
      </c>
      <c r="B95" s="62" t="s">
        <v>1149</v>
      </c>
      <c r="C95" s="63" t="s">
        <v>1187</v>
      </c>
      <c r="D95" s="64" t="s">
        <v>1188</v>
      </c>
      <c r="E95" s="65" t="s">
        <v>14</v>
      </c>
      <c r="F95" s="66" t="s">
        <v>35</v>
      </c>
      <c r="G95" s="66">
        <v>3</v>
      </c>
      <c r="H95" s="67">
        <v>40.06</v>
      </c>
      <c r="I95" s="68">
        <v>2.6</v>
      </c>
      <c r="J95" s="68"/>
      <c r="K95" s="68">
        <f t="shared" si="2"/>
        <v>104.15600000000001</v>
      </c>
      <c r="L95" s="69" t="s">
        <v>36</v>
      </c>
      <c r="M95" s="69"/>
    </row>
    <row r="96" spans="1:13" s="11" customFormat="1" ht="15" hidden="1">
      <c r="A96" s="62">
        <f t="shared" si="3"/>
        <v>95</v>
      </c>
      <c r="B96" s="62" t="s">
        <v>1149</v>
      </c>
      <c r="C96" s="63" t="s">
        <v>1189</v>
      </c>
      <c r="D96" s="64" t="s">
        <v>1190</v>
      </c>
      <c r="E96" s="65" t="s">
        <v>14</v>
      </c>
      <c r="F96" s="28" t="s">
        <v>146</v>
      </c>
      <c r="G96" s="28">
        <v>11</v>
      </c>
      <c r="H96" s="30">
        <v>188.73</v>
      </c>
      <c r="I96" s="68">
        <v>2.6</v>
      </c>
      <c r="J96" s="68"/>
      <c r="K96" s="68">
        <f t="shared" si="2"/>
        <v>490.69799999999998</v>
      </c>
      <c r="L96" s="18" t="s">
        <v>88</v>
      </c>
      <c r="M96" s="18"/>
    </row>
    <row r="97" spans="1:13" s="11" customFormat="1" ht="15" hidden="1">
      <c r="A97" s="62">
        <f t="shared" si="3"/>
        <v>96</v>
      </c>
      <c r="B97" s="62" t="s">
        <v>1149</v>
      </c>
      <c r="C97" s="63" t="s">
        <v>1191</v>
      </c>
      <c r="D97" s="64" t="s">
        <v>1192</v>
      </c>
      <c r="E97" s="65" t="s">
        <v>14</v>
      </c>
      <c r="F97" s="66" t="s">
        <v>49</v>
      </c>
      <c r="G97" s="66">
        <v>23</v>
      </c>
      <c r="H97" s="67">
        <v>524.07399999999996</v>
      </c>
      <c r="I97" s="68">
        <v>2.6</v>
      </c>
      <c r="J97" s="68"/>
      <c r="K97" s="68">
        <f t="shared" si="2"/>
        <v>1362.5924</v>
      </c>
      <c r="L97" s="69" t="s">
        <v>50</v>
      </c>
      <c r="M97" s="69"/>
    </row>
    <row r="98" spans="1:13" s="11" customFormat="1" ht="15" hidden="1">
      <c r="A98" s="62">
        <f t="shared" si="3"/>
        <v>97</v>
      </c>
      <c r="B98" s="62" t="s">
        <v>1149</v>
      </c>
      <c r="C98" s="63" t="s">
        <v>1193</v>
      </c>
      <c r="D98" s="64" t="s">
        <v>1194</v>
      </c>
      <c r="E98" s="65" t="s">
        <v>14</v>
      </c>
      <c r="F98" s="66" t="s">
        <v>972</v>
      </c>
      <c r="G98" s="66">
        <v>4</v>
      </c>
      <c r="H98" s="67">
        <v>85.4</v>
      </c>
      <c r="I98" s="68">
        <v>2.6</v>
      </c>
      <c r="J98" s="68"/>
      <c r="K98" s="68">
        <f t="shared" si="2"/>
        <v>222.04000000000002</v>
      </c>
      <c r="L98" s="69" t="s">
        <v>973</v>
      </c>
      <c r="M98" s="69"/>
    </row>
    <row r="99" spans="1:13" s="11" customFormat="1" ht="15" hidden="1">
      <c r="A99" s="62">
        <f t="shared" si="3"/>
        <v>98</v>
      </c>
      <c r="B99" s="62" t="s">
        <v>1149</v>
      </c>
      <c r="C99" s="63" t="s">
        <v>1195</v>
      </c>
      <c r="D99" s="64" t="s">
        <v>1196</v>
      </c>
      <c r="E99" s="65" t="s">
        <v>14</v>
      </c>
      <c r="F99" s="66" t="s">
        <v>27</v>
      </c>
      <c r="G99" s="66">
        <v>4</v>
      </c>
      <c r="H99" s="67">
        <v>82.664000000000001</v>
      </c>
      <c r="I99" s="68">
        <v>2.6</v>
      </c>
      <c r="J99" s="68"/>
      <c r="K99" s="68">
        <f t="shared" si="2"/>
        <v>214.9264</v>
      </c>
      <c r="L99" s="69" t="s">
        <v>953</v>
      </c>
      <c r="M99" s="69"/>
    </row>
    <row r="100" spans="1:13" s="98" customFormat="1" ht="30">
      <c r="A100" s="90">
        <f t="shared" si="3"/>
        <v>99</v>
      </c>
      <c r="B100" s="90" t="s">
        <v>1197</v>
      </c>
      <c r="C100" s="91" t="s">
        <v>1198</v>
      </c>
      <c r="D100" s="92" t="s">
        <v>1199</v>
      </c>
      <c r="E100" s="93" t="s">
        <v>14</v>
      </c>
      <c r="F100" s="94" t="s">
        <v>15</v>
      </c>
      <c r="G100" s="94">
        <v>50</v>
      </c>
      <c r="H100" s="95">
        <v>1033.3</v>
      </c>
      <c r="I100" s="96">
        <v>2.6</v>
      </c>
      <c r="J100" s="96"/>
      <c r="K100" s="96">
        <f t="shared" si="2"/>
        <v>2686.58</v>
      </c>
      <c r="L100" s="97" t="s">
        <v>16</v>
      </c>
      <c r="M100" s="97"/>
    </row>
    <row r="101" spans="1:13" s="11" customFormat="1" ht="15" hidden="1">
      <c r="A101" s="62">
        <f t="shared" si="3"/>
        <v>100</v>
      </c>
      <c r="B101" s="62" t="s">
        <v>1197</v>
      </c>
      <c r="C101" s="63" t="s">
        <v>1200</v>
      </c>
      <c r="D101" s="64" t="s">
        <v>1201</v>
      </c>
      <c r="E101" s="65" t="s">
        <v>14</v>
      </c>
      <c r="F101" s="28" t="s">
        <v>146</v>
      </c>
      <c r="G101" s="28">
        <v>10</v>
      </c>
      <c r="H101" s="30">
        <v>248.9</v>
      </c>
      <c r="I101" s="68">
        <v>2.6</v>
      </c>
      <c r="J101" s="68"/>
      <c r="K101" s="68">
        <f t="shared" si="2"/>
        <v>647.14</v>
      </c>
      <c r="L101" s="18" t="s">
        <v>88</v>
      </c>
      <c r="M101" s="18"/>
    </row>
    <row r="102" spans="1:13" s="11" customFormat="1" ht="15" hidden="1">
      <c r="A102" s="62">
        <f t="shared" si="3"/>
        <v>101</v>
      </c>
      <c r="B102" s="62" t="s">
        <v>1197</v>
      </c>
      <c r="C102" s="63" t="s">
        <v>1202</v>
      </c>
      <c r="D102" s="64" t="s">
        <v>1203</v>
      </c>
      <c r="E102" s="65" t="s">
        <v>14</v>
      </c>
      <c r="F102" s="66" t="s">
        <v>49</v>
      </c>
      <c r="G102" s="66">
        <v>51</v>
      </c>
      <c r="H102" s="67">
        <v>1063.8599999999999</v>
      </c>
      <c r="I102" s="68">
        <v>2.6</v>
      </c>
      <c r="J102" s="68"/>
      <c r="K102" s="68">
        <f t="shared" si="2"/>
        <v>2766.0360000000001</v>
      </c>
      <c r="L102" s="69" t="s">
        <v>50</v>
      </c>
      <c r="M102" s="69"/>
    </row>
    <row r="103" spans="1:13" s="11" customFormat="1" ht="15" hidden="1">
      <c r="A103" s="62">
        <f t="shared" si="3"/>
        <v>102</v>
      </c>
      <c r="B103" s="62" t="s">
        <v>1197</v>
      </c>
      <c r="C103" s="63" t="s">
        <v>1204</v>
      </c>
      <c r="D103" s="64" t="s">
        <v>1205</v>
      </c>
      <c r="E103" s="65" t="s">
        <v>14</v>
      </c>
      <c r="F103" s="66" t="s">
        <v>72</v>
      </c>
      <c r="G103" s="66">
        <v>125</v>
      </c>
      <c r="H103" s="67">
        <v>3248.4</v>
      </c>
      <c r="I103" s="68">
        <v>2.6</v>
      </c>
      <c r="J103" s="68"/>
      <c r="K103" s="68">
        <f t="shared" si="2"/>
        <v>8445.84</v>
      </c>
      <c r="L103" s="72" t="s">
        <v>292</v>
      </c>
      <c r="M103" s="69"/>
    </row>
    <row r="104" spans="1:13" s="11" customFormat="1" ht="15" hidden="1">
      <c r="A104" s="62">
        <f t="shared" si="3"/>
        <v>103</v>
      </c>
      <c r="B104" s="62" t="s">
        <v>1197</v>
      </c>
      <c r="C104" s="63" t="s">
        <v>1206</v>
      </c>
      <c r="D104" s="64" t="s">
        <v>1207</v>
      </c>
      <c r="E104" s="65" t="s">
        <v>14</v>
      </c>
      <c r="F104" s="66" t="s">
        <v>671</v>
      </c>
      <c r="G104" s="66">
        <v>50</v>
      </c>
      <c r="H104" s="67">
        <v>1550.27</v>
      </c>
      <c r="I104" s="68">
        <v>2.6</v>
      </c>
      <c r="J104" s="68"/>
      <c r="K104" s="68">
        <f t="shared" si="2"/>
        <v>4030.7020000000002</v>
      </c>
      <c r="L104" s="69" t="s">
        <v>672</v>
      </c>
      <c r="M104" s="69"/>
    </row>
    <row r="105" spans="1:13" s="11" customFormat="1" ht="15" hidden="1">
      <c r="A105" s="62">
        <f t="shared" si="3"/>
        <v>104</v>
      </c>
      <c r="B105" s="62" t="s">
        <v>1197</v>
      </c>
      <c r="C105" s="63" t="s">
        <v>1208</v>
      </c>
      <c r="D105" s="64" t="s">
        <v>1209</v>
      </c>
      <c r="E105" s="65" t="s">
        <v>14</v>
      </c>
      <c r="F105" s="66" t="s">
        <v>48</v>
      </c>
      <c r="G105" s="66">
        <v>54</v>
      </c>
      <c r="H105" s="67">
        <v>461.43</v>
      </c>
      <c r="I105" s="68">
        <v>2.6</v>
      </c>
      <c r="J105" s="68"/>
      <c r="K105" s="68">
        <f t="shared" si="2"/>
        <v>1199.7180000000001</v>
      </c>
      <c r="L105" s="69" t="s">
        <v>74</v>
      </c>
      <c r="M105" s="69"/>
    </row>
    <row r="106" spans="1:13" s="11" customFormat="1" ht="15" hidden="1">
      <c r="A106" s="62">
        <f t="shared" si="3"/>
        <v>105</v>
      </c>
      <c r="B106" s="62" t="s">
        <v>1197</v>
      </c>
      <c r="C106" s="63" t="s">
        <v>1210</v>
      </c>
      <c r="D106" s="64" t="s">
        <v>1211</v>
      </c>
      <c r="E106" s="65" t="s">
        <v>14</v>
      </c>
      <c r="F106" s="66" t="s">
        <v>58</v>
      </c>
      <c r="G106" s="66">
        <v>21</v>
      </c>
      <c r="H106" s="67">
        <v>244.39</v>
      </c>
      <c r="I106" s="68">
        <v>2.6</v>
      </c>
      <c r="J106" s="68"/>
      <c r="K106" s="68">
        <f t="shared" si="2"/>
        <v>635.41399999999999</v>
      </c>
      <c r="L106" s="72" t="s">
        <v>84</v>
      </c>
      <c r="M106" s="69"/>
    </row>
    <row r="107" spans="1:13" s="11" customFormat="1" ht="15" hidden="1">
      <c r="A107" s="62">
        <f t="shared" si="3"/>
        <v>106</v>
      </c>
      <c r="B107" s="62" t="s">
        <v>1197</v>
      </c>
      <c r="C107" s="63" t="s">
        <v>1212</v>
      </c>
      <c r="D107" s="64" t="s">
        <v>1213</v>
      </c>
      <c r="E107" s="65" t="s">
        <v>14</v>
      </c>
      <c r="F107" s="66" t="s">
        <v>39</v>
      </c>
      <c r="G107" s="66">
        <v>10</v>
      </c>
      <c r="H107" s="67">
        <v>286.5</v>
      </c>
      <c r="I107" s="68">
        <v>2.6</v>
      </c>
      <c r="J107" s="68"/>
      <c r="K107" s="68">
        <f t="shared" si="2"/>
        <v>744.9</v>
      </c>
      <c r="L107" s="69" t="s">
        <v>107</v>
      </c>
      <c r="M107" s="69"/>
    </row>
    <row r="108" spans="1:13" s="11" customFormat="1" ht="30" hidden="1">
      <c r="A108" s="62">
        <f t="shared" si="3"/>
        <v>107</v>
      </c>
      <c r="B108" s="62" t="s">
        <v>1197</v>
      </c>
      <c r="C108" s="63" t="s">
        <v>1214</v>
      </c>
      <c r="D108" s="64" t="s">
        <v>1215</v>
      </c>
      <c r="E108" s="65" t="s">
        <v>14</v>
      </c>
      <c r="F108" s="66" t="s">
        <v>39</v>
      </c>
      <c r="G108" s="66">
        <v>33</v>
      </c>
      <c r="H108" s="67">
        <v>882.06</v>
      </c>
      <c r="I108" s="68">
        <v>2.6</v>
      </c>
      <c r="J108" s="68"/>
      <c r="K108" s="68">
        <f t="shared" si="2"/>
        <v>2293.3559999999998</v>
      </c>
      <c r="L108" s="69" t="s">
        <v>1009</v>
      </c>
      <c r="M108" s="69"/>
    </row>
    <row r="109" spans="1:13" s="98" customFormat="1" ht="30">
      <c r="A109" s="90">
        <f t="shared" si="3"/>
        <v>108</v>
      </c>
      <c r="B109" s="90" t="s">
        <v>1197</v>
      </c>
      <c r="C109" s="91" t="s">
        <v>1216</v>
      </c>
      <c r="D109" s="92" t="s">
        <v>1217</v>
      </c>
      <c r="E109" s="93" t="s">
        <v>14</v>
      </c>
      <c r="F109" s="94" t="s">
        <v>17</v>
      </c>
      <c r="G109" s="94">
        <v>9</v>
      </c>
      <c r="H109" s="95">
        <v>143.67599999999999</v>
      </c>
      <c r="I109" s="96">
        <v>2.6</v>
      </c>
      <c r="J109" s="96"/>
      <c r="K109" s="96">
        <f t="shared" si="2"/>
        <v>373.55759999999998</v>
      </c>
      <c r="L109" s="97" t="s">
        <v>26</v>
      </c>
      <c r="M109" s="97"/>
    </row>
    <row r="110" spans="1:13" s="11" customFormat="1" ht="15" hidden="1">
      <c r="A110" s="62">
        <f t="shared" si="3"/>
        <v>109</v>
      </c>
      <c r="B110" s="62" t="s">
        <v>1197</v>
      </c>
      <c r="C110" s="63" t="s">
        <v>1218</v>
      </c>
      <c r="D110" s="64" t="s">
        <v>1219</v>
      </c>
      <c r="E110" s="65" t="s">
        <v>14</v>
      </c>
      <c r="F110" s="66" t="s">
        <v>133</v>
      </c>
      <c r="G110" s="66">
        <v>23</v>
      </c>
      <c r="H110" s="67">
        <v>427.53500000000003</v>
      </c>
      <c r="I110" s="68">
        <v>2.6</v>
      </c>
      <c r="J110" s="68"/>
      <c r="K110" s="68">
        <f t="shared" si="2"/>
        <v>1111.5910000000001</v>
      </c>
      <c r="L110" s="69" t="s">
        <v>134</v>
      </c>
      <c r="M110" s="69"/>
    </row>
    <row r="111" spans="1:13" s="11" customFormat="1" ht="45" hidden="1">
      <c r="A111" s="62">
        <f t="shared" si="3"/>
        <v>110</v>
      </c>
      <c r="B111" s="62" t="s">
        <v>1197</v>
      </c>
      <c r="C111" s="63" t="s">
        <v>1220</v>
      </c>
      <c r="D111" s="64" t="s">
        <v>1221</v>
      </c>
      <c r="E111" s="65" t="s">
        <v>14</v>
      </c>
      <c r="F111" s="66" t="s">
        <v>58</v>
      </c>
      <c r="G111" s="66">
        <v>1</v>
      </c>
      <c r="H111" s="67">
        <v>50</v>
      </c>
      <c r="I111" s="68">
        <v>2.6</v>
      </c>
      <c r="J111" s="68"/>
      <c r="K111" s="68">
        <f t="shared" si="2"/>
        <v>130</v>
      </c>
      <c r="L111" s="72" t="s">
        <v>84</v>
      </c>
      <c r="M111" s="69" t="s">
        <v>116</v>
      </c>
    </row>
    <row r="112" spans="1:13" s="11" customFormat="1" ht="45" hidden="1">
      <c r="A112" s="62">
        <f t="shared" si="3"/>
        <v>111</v>
      </c>
      <c r="B112" s="62" t="s">
        <v>1197</v>
      </c>
      <c r="C112" s="63" t="s">
        <v>1222</v>
      </c>
      <c r="D112" s="64" t="s">
        <v>1223</v>
      </c>
      <c r="E112" s="65" t="s">
        <v>14</v>
      </c>
      <c r="F112" s="66" t="s">
        <v>48</v>
      </c>
      <c r="G112" s="66">
        <v>1</v>
      </c>
      <c r="H112" s="67">
        <v>50</v>
      </c>
      <c r="I112" s="68">
        <v>2.6</v>
      </c>
      <c r="J112" s="68"/>
      <c r="K112" s="68">
        <f t="shared" si="2"/>
        <v>130</v>
      </c>
      <c r="L112" s="69" t="s">
        <v>74</v>
      </c>
      <c r="M112" s="69" t="s">
        <v>116</v>
      </c>
    </row>
    <row r="113" spans="1:13" s="11" customFormat="1" ht="45" hidden="1">
      <c r="A113" s="62">
        <f t="shared" si="3"/>
        <v>112</v>
      </c>
      <c r="B113" s="62" t="s">
        <v>1197</v>
      </c>
      <c r="C113" s="63" t="s">
        <v>1224</v>
      </c>
      <c r="D113" s="64" t="s">
        <v>1225</v>
      </c>
      <c r="E113" s="65" t="s">
        <v>14</v>
      </c>
      <c r="F113" s="66" t="s">
        <v>142</v>
      </c>
      <c r="G113" s="66">
        <v>472</v>
      </c>
      <c r="H113" s="67">
        <v>11147.814</v>
      </c>
      <c r="I113" s="68">
        <v>2.6</v>
      </c>
      <c r="J113" s="68"/>
      <c r="K113" s="68">
        <f t="shared" si="2"/>
        <v>28984.316400000003</v>
      </c>
      <c r="L113" s="72" t="s">
        <v>143</v>
      </c>
      <c r="M113" s="69"/>
    </row>
    <row r="114" spans="1:13" s="11" customFormat="1" ht="15" hidden="1">
      <c r="A114" s="62">
        <f t="shared" si="3"/>
        <v>113</v>
      </c>
      <c r="B114" s="62" t="s">
        <v>1197</v>
      </c>
      <c r="C114" s="63" t="s">
        <v>1226</v>
      </c>
      <c r="D114" s="64" t="s">
        <v>1227</v>
      </c>
      <c r="E114" s="65" t="s">
        <v>14</v>
      </c>
      <c r="F114" s="66" t="s">
        <v>70</v>
      </c>
      <c r="G114" s="66">
        <v>31</v>
      </c>
      <c r="H114" s="67">
        <v>798.09</v>
      </c>
      <c r="I114" s="68">
        <v>2.6</v>
      </c>
      <c r="J114" s="68"/>
      <c r="K114" s="68">
        <f t="shared" si="2"/>
        <v>2075.0340000000001</v>
      </c>
      <c r="L114" s="69" t="s">
        <v>311</v>
      </c>
      <c r="M114" s="69"/>
    </row>
    <row r="115" spans="1:13" s="11" customFormat="1" ht="15" hidden="1">
      <c r="A115" s="62">
        <f t="shared" si="3"/>
        <v>114</v>
      </c>
      <c r="B115" s="62" t="s">
        <v>1197</v>
      </c>
      <c r="C115" s="63" t="s">
        <v>1228</v>
      </c>
      <c r="D115" s="64" t="s">
        <v>1229</v>
      </c>
      <c r="E115" s="65" t="s">
        <v>14</v>
      </c>
      <c r="F115" s="66" t="s">
        <v>40</v>
      </c>
      <c r="G115" s="66">
        <v>22</v>
      </c>
      <c r="H115" s="67">
        <v>375.32400000000001</v>
      </c>
      <c r="I115" s="68">
        <v>2.6</v>
      </c>
      <c r="J115" s="68"/>
      <c r="K115" s="68">
        <f t="shared" si="2"/>
        <v>975.84240000000011</v>
      </c>
      <c r="L115" s="69" t="s">
        <v>120</v>
      </c>
      <c r="M115" s="69"/>
    </row>
    <row r="116" spans="1:13" s="11" customFormat="1" ht="30" hidden="1">
      <c r="A116" s="62">
        <f t="shared" si="3"/>
        <v>115</v>
      </c>
      <c r="B116" s="62" t="s">
        <v>1197</v>
      </c>
      <c r="C116" s="63" t="s">
        <v>1230</v>
      </c>
      <c r="D116" s="64" t="s">
        <v>1231</v>
      </c>
      <c r="E116" s="65" t="s">
        <v>14</v>
      </c>
      <c r="F116" s="66" t="s">
        <v>40</v>
      </c>
      <c r="G116" s="66">
        <v>3</v>
      </c>
      <c r="H116" s="67">
        <v>79.798000000000002</v>
      </c>
      <c r="I116" s="68">
        <v>2.6</v>
      </c>
      <c r="J116" s="68"/>
      <c r="K116" s="68">
        <f t="shared" si="2"/>
        <v>207.47480000000002</v>
      </c>
      <c r="L116" s="69" t="s">
        <v>1232</v>
      </c>
      <c r="M116" s="69"/>
    </row>
    <row r="117" spans="1:13" s="11" customFormat="1" ht="15" hidden="1">
      <c r="A117" s="62">
        <f t="shared" si="3"/>
        <v>116</v>
      </c>
      <c r="B117" s="62" t="s">
        <v>1197</v>
      </c>
      <c r="C117" s="63" t="s">
        <v>1233</v>
      </c>
      <c r="D117" s="64" t="s">
        <v>1234</v>
      </c>
      <c r="E117" s="65" t="s">
        <v>14</v>
      </c>
      <c r="F117" s="66" t="s">
        <v>40</v>
      </c>
      <c r="G117" s="66">
        <v>20</v>
      </c>
      <c r="H117" s="67">
        <v>801</v>
      </c>
      <c r="I117" s="68">
        <v>2.6</v>
      </c>
      <c r="J117" s="68"/>
      <c r="K117" s="68">
        <f t="shared" si="2"/>
        <v>2082.6</v>
      </c>
      <c r="L117" s="69" t="s">
        <v>1235</v>
      </c>
      <c r="M117" s="69"/>
    </row>
    <row r="118" spans="1:13" s="11" customFormat="1" ht="15" hidden="1">
      <c r="A118" s="62">
        <f t="shared" si="3"/>
        <v>117</v>
      </c>
      <c r="B118" s="62" t="s">
        <v>1197</v>
      </c>
      <c r="C118" s="63" t="s">
        <v>1236</v>
      </c>
      <c r="D118" s="64" t="s">
        <v>1237</v>
      </c>
      <c r="E118" s="65" t="s">
        <v>14</v>
      </c>
      <c r="F118" s="66" t="s">
        <v>40</v>
      </c>
      <c r="G118" s="66">
        <v>24</v>
      </c>
      <c r="H118" s="67">
        <v>545.98599999999999</v>
      </c>
      <c r="I118" s="68">
        <v>2.6</v>
      </c>
      <c r="J118" s="68"/>
      <c r="K118" s="68">
        <f t="shared" si="2"/>
        <v>1419.5636</v>
      </c>
      <c r="L118" s="69" t="s">
        <v>77</v>
      </c>
      <c r="M118" s="69"/>
    </row>
    <row r="119" spans="1:13" s="98" customFormat="1" ht="45">
      <c r="A119" s="90">
        <f t="shared" si="3"/>
        <v>118</v>
      </c>
      <c r="B119" s="90" t="s">
        <v>1197</v>
      </c>
      <c r="C119" s="91" t="s">
        <v>1238</v>
      </c>
      <c r="D119" s="100" t="s">
        <v>1239</v>
      </c>
      <c r="E119" s="93" t="s">
        <v>14</v>
      </c>
      <c r="F119" s="94" t="s">
        <v>40</v>
      </c>
      <c r="G119" s="94">
        <v>5</v>
      </c>
      <c r="H119" s="95">
        <v>250</v>
      </c>
      <c r="I119" s="96">
        <v>2.6</v>
      </c>
      <c r="J119" s="96"/>
      <c r="K119" s="96">
        <f t="shared" si="2"/>
        <v>650</v>
      </c>
      <c r="L119" s="97" t="s">
        <v>975</v>
      </c>
      <c r="M119" s="97" t="s">
        <v>116</v>
      </c>
    </row>
    <row r="120" spans="1:13" s="11" customFormat="1" ht="45" hidden="1">
      <c r="A120" s="62">
        <f t="shared" si="3"/>
        <v>119</v>
      </c>
      <c r="B120" s="62" t="s">
        <v>1197</v>
      </c>
      <c r="C120" s="63" t="s">
        <v>1240</v>
      </c>
      <c r="D120" s="71" t="s">
        <v>1241</v>
      </c>
      <c r="E120" s="65" t="s">
        <v>14</v>
      </c>
      <c r="F120" s="66" t="s">
        <v>70</v>
      </c>
      <c r="G120" s="66">
        <v>2</v>
      </c>
      <c r="H120" s="67">
        <v>50</v>
      </c>
      <c r="I120" s="68">
        <v>2.6</v>
      </c>
      <c r="J120" s="68"/>
      <c r="K120" s="68">
        <f t="shared" si="2"/>
        <v>130</v>
      </c>
      <c r="L120" s="72" t="s">
        <v>956</v>
      </c>
      <c r="M120" s="69" t="s">
        <v>116</v>
      </c>
    </row>
    <row r="121" spans="1:13" s="11" customFormat="1" ht="15" hidden="1">
      <c r="A121" s="62">
        <f t="shared" si="3"/>
        <v>120</v>
      </c>
      <c r="B121" s="62" t="s">
        <v>1197</v>
      </c>
      <c r="C121" s="63" t="s">
        <v>1242</v>
      </c>
      <c r="D121" s="64" t="s">
        <v>1243</v>
      </c>
      <c r="E121" s="65" t="s">
        <v>14</v>
      </c>
      <c r="F121" s="66" t="s">
        <v>46</v>
      </c>
      <c r="G121" s="66">
        <v>50</v>
      </c>
      <c r="H121" s="67">
        <v>1433.3</v>
      </c>
      <c r="I121" s="68">
        <v>2.6</v>
      </c>
      <c r="J121" s="68"/>
      <c r="K121" s="68">
        <f t="shared" si="2"/>
        <v>3726.58</v>
      </c>
      <c r="L121" s="69" t="s">
        <v>101</v>
      </c>
      <c r="M121" s="69"/>
    </row>
    <row r="122" spans="1:13" s="11" customFormat="1" ht="30" hidden="1">
      <c r="A122" s="62">
        <f t="shared" si="3"/>
        <v>121</v>
      </c>
      <c r="B122" s="62" t="s">
        <v>1197</v>
      </c>
      <c r="C122" s="63" t="s">
        <v>1244</v>
      </c>
      <c r="D122" s="64" t="s">
        <v>1245</v>
      </c>
      <c r="E122" s="65" t="s">
        <v>14</v>
      </c>
      <c r="F122" s="66" t="s">
        <v>52</v>
      </c>
      <c r="G122" s="66">
        <v>13</v>
      </c>
      <c r="H122" s="67">
        <v>301.54399999999998</v>
      </c>
      <c r="I122" s="68">
        <v>2.6</v>
      </c>
      <c r="J122" s="68"/>
      <c r="K122" s="68">
        <f t="shared" si="2"/>
        <v>784.01440000000002</v>
      </c>
      <c r="L122" s="69" t="s">
        <v>78</v>
      </c>
      <c r="M122" s="69"/>
    </row>
    <row r="123" spans="1:13" s="11" customFormat="1" ht="15" hidden="1">
      <c r="A123" s="62">
        <f t="shared" si="3"/>
        <v>122</v>
      </c>
      <c r="B123" s="62" t="s">
        <v>1197</v>
      </c>
      <c r="C123" s="63" t="s">
        <v>1246</v>
      </c>
      <c r="D123" s="64" t="s">
        <v>1247</v>
      </c>
      <c r="E123" s="65" t="s">
        <v>14</v>
      </c>
      <c r="F123" s="66" t="s">
        <v>56</v>
      </c>
      <c r="G123" s="66">
        <v>166</v>
      </c>
      <c r="H123" s="67">
        <v>3899.94</v>
      </c>
      <c r="I123" s="68">
        <v>2.6</v>
      </c>
      <c r="J123" s="68"/>
      <c r="K123" s="68">
        <f t="shared" si="2"/>
        <v>10139.844000000001</v>
      </c>
      <c r="L123" s="72" t="s">
        <v>143</v>
      </c>
      <c r="M123" s="69"/>
    </row>
    <row r="124" spans="1:13" s="11" customFormat="1" ht="15" hidden="1">
      <c r="A124" s="62">
        <f t="shared" si="3"/>
        <v>123</v>
      </c>
      <c r="B124" s="62" t="s">
        <v>1248</v>
      </c>
      <c r="C124" s="63" t="s">
        <v>1249</v>
      </c>
      <c r="D124" s="64" t="s">
        <v>1250</v>
      </c>
      <c r="E124" s="65" t="s">
        <v>14</v>
      </c>
      <c r="F124" s="66" t="s">
        <v>105</v>
      </c>
      <c r="G124" s="66">
        <v>101</v>
      </c>
      <c r="H124" s="67">
        <v>2865.96</v>
      </c>
      <c r="I124" s="68">
        <v>2.6</v>
      </c>
      <c r="J124" s="68"/>
      <c r="K124" s="68">
        <f t="shared" si="2"/>
        <v>7451.4960000000001</v>
      </c>
      <c r="L124" s="69" t="s">
        <v>106</v>
      </c>
      <c r="M124" s="69"/>
    </row>
    <row r="125" spans="1:13" s="11" customFormat="1" ht="15" hidden="1">
      <c r="A125" s="62">
        <f t="shared" si="3"/>
        <v>124</v>
      </c>
      <c r="B125" s="62" t="s">
        <v>1248</v>
      </c>
      <c r="C125" s="63" t="s">
        <v>1251</v>
      </c>
      <c r="D125" s="64" t="s">
        <v>1252</v>
      </c>
      <c r="E125" s="65" t="s">
        <v>14</v>
      </c>
      <c r="F125" s="66" t="s">
        <v>83</v>
      </c>
      <c r="G125" s="66">
        <v>115</v>
      </c>
      <c r="H125" s="67">
        <v>2856.3319999999999</v>
      </c>
      <c r="I125" s="68">
        <v>2.6</v>
      </c>
      <c r="J125" s="68"/>
      <c r="K125" s="68">
        <f t="shared" si="2"/>
        <v>7426.4632000000001</v>
      </c>
      <c r="L125" s="72" t="s">
        <v>96</v>
      </c>
      <c r="M125" s="69"/>
    </row>
    <row r="126" spans="1:13" s="98" customFormat="1" ht="30">
      <c r="A126" s="90">
        <f t="shared" si="3"/>
        <v>125</v>
      </c>
      <c r="B126" s="90" t="s">
        <v>1248</v>
      </c>
      <c r="C126" s="91" t="s">
        <v>1253</v>
      </c>
      <c r="D126" s="92" t="s">
        <v>1254</v>
      </c>
      <c r="E126" s="93" t="s">
        <v>14</v>
      </c>
      <c r="F126" s="94" t="s">
        <v>17</v>
      </c>
      <c r="G126" s="94">
        <v>13</v>
      </c>
      <c r="H126" s="95">
        <v>289.51600000000002</v>
      </c>
      <c r="I126" s="96">
        <v>2.6</v>
      </c>
      <c r="J126" s="96"/>
      <c r="K126" s="96">
        <f t="shared" si="2"/>
        <v>752.74160000000006</v>
      </c>
      <c r="L126" s="97" t="s">
        <v>26</v>
      </c>
      <c r="M126" s="97"/>
    </row>
    <row r="127" spans="1:13" s="11" customFormat="1" ht="15" hidden="1">
      <c r="A127" s="62">
        <f t="shared" si="3"/>
        <v>126</v>
      </c>
      <c r="B127" s="62" t="s">
        <v>1248</v>
      </c>
      <c r="C127" s="63" t="s">
        <v>1255</v>
      </c>
      <c r="D127" s="64" t="s">
        <v>1256</v>
      </c>
      <c r="E127" s="65" t="s">
        <v>14</v>
      </c>
      <c r="F127" s="66" t="s">
        <v>22</v>
      </c>
      <c r="G127" s="66">
        <v>8</v>
      </c>
      <c r="H127" s="67">
        <v>35.584000000000003</v>
      </c>
      <c r="I127" s="68">
        <v>2.6</v>
      </c>
      <c r="J127" s="68"/>
      <c r="K127" s="68">
        <f t="shared" si="2"/>
        <v>92.518400000000014</v>
      </c>
      <c r="L127" s="69" t="s">
        <v>23</v>
      </c>
      <c r="M127" s="69"/>
    </row>
    <row r="128" spans="1:13" s="11" customFormat="1" ht="30" hidden="1">
      <c r="A128" s="62">
        <f t="shared" si="3"/>
        <v>127</v>
      </c>
      <c r="B128" s="62" t="s">
        <v>1248</v>
      </c>
      <c r="C128" s="63" t="s">
        <v>1257</v>
      </c>
      <c r="D128" s="64" t="s">
        <v>1258</v>
      </c>
      <c r="E128" s="65" t="s">
        <v>14</v>
      </c>
      <c r="F128" s="66" t="s">
        <v>39</v>
      </c>
      <c r="G128" s="66">
        <v>2</v>
      </c>
      <c r="H128" s="67">
        <v>21.872</v>
      </c>
      <c r="I128" s="68">
        <v>2.6</v>
      </c>
      <c r="J128" s="68"/>
      <c r="K128" s="68">
        <f t="shared" si="2"/>
        <v>56.867200000000004</v>
      </c>
      <c r="L128" s="69" t="s">
        <v>1009</v>
      </c>
      <c r="M128" s="69"/>
    </row>
    <row r="129" spans="1:13" s="11" customFormat="1" ht="15" hidden="1">
      <c r="A129" s="62">
        <f t="shared" si="3"/>
        <v>128</v>
      </c>
      <c r="B129" s="62" t="s">
        <v>1248</v>
      </c>
      <c r="C129" s="63" t="s">
        <v>1259</v>
      </c>
      <c r="D129" s="64" t="s">
        <v>1260</v>
      </c>
      <c r="E129" s="65" t="s">
        <v>14</v>
      </c>
      <c r="F129" s="66" t="s">
        <v>39</v>
      </c>
      <c r="G129" s="66">
        <v>55</v>
      </c>
      <c r="H129" s="67">
        <v>1659.75</v>
      </c>
      <c r="I129" s="68">
        <v>2.6</v>
      </c>
      <c r="J129" s="68"/>
      <c r="K129" s="68">
        <f t="shared" si="2"/>
        <v>4315.3500000000004</v>
      </c>
      <c r="L129" s="69" t="s">
        <v>110</v>
      </c>
      <c r="M129" s="69"/>
    </row>
    <row r="130" spans="1:13" s="11" customFormat="1" ht="45" hidden="1">
      <c r="A130" s="62">
        <f t="shared" si="3"/>
        <v>129</v>
      </c>
      <c r="B130" s="62" t="s">
        <v>1248</v>
      </c>
      <c r="C130" s="63" t="s">
        <v>1261</v>
      </c>
      <c r="D130" s="71" t="s">
        <v>1262</v>
      </c>
      <c r="E130" s="65" t="s">
        <v>14</v>
      </c>
      <c r="F130" s="66" t="s">
        <v>105</v>
      </c>
      <c r="G130" s="66">
        <v>5</v>
      </c>
      <c r="H130" s="67">
        <v>150</v>
      </c>
      <c r="I130" s="68">
        <v>2.6</v>
      </c>
      <c r="J130" s="68"/>
      <c r="K130" s="68">
        <f t="shared" ref="K130:K193" si="4">H130*I130+J130</f>
        <v>390</v>
      </c>
      <c r="L130" s="69" t="s">
        <v>106</v>
      </c>
      <c r="M130" s="69" t="s">
        <v>116</v>
      </c>
    </row>
    <row r="131" spans="1:13" s="11" customFormat="1" ht="15" hidden="1">
      <c r="A131" s="62">
        <f t="shared" si="3"/>
        <v>130</v>
      </c>
      <c r="B131" s="62" t="s">
        <v>1248</v>
      </c>
      <c r="C131" s="63" t="s">
        <v>1263</v>
      </c>
      <c r="D131" s="64" t="s">
        <v>1264</v>
      </c>
      <c r="E131" s="65" t="s">
        <v>14</v>
      </c>
      <c r="F131" s="66" t="s">
        <v>43</v>
      </c>
      <c r="G131" s="66">
        <v>115</v>
      </c>
      <c r="H131" s="67">
        <v>3175.99</v>
      </c>
      <c r="I131" s="68">
        <v>2.6</v>
      </c>
      <c r="J131" s="68"/>
      <c r="K131" s="68">
        <f t="shared" si="4"/>
        <v>8257.5740000000005</v>
      </c>
      <c r="L131" s="72" t="s">
        <v>69</v>
      </c>
      <c r="M131" s="69"/>
    </row>
    <row r="132" spans="1:13" s="11" customFormat="1" ht="15" hidden="1">
      <c r="A132" s="62">
        <f t="shared" ref="A132:A195" si="5">A131+1</f>
        <v>131</v>
      </c>
      <c r="B132" s="62" t="s">
        <v>1248</v>
      </c>
      <c r="C132" s="63" t="s">
        <v>1265</v>
      </c>
      <c r="D132" s="64" t="s">
        <v>1266</v>
      </c>
      <c r="E132" s="65" t="s">
        <v>14</v>
      </c>
      <c r="F132" s="66" t="s">
        <v>58</v>
      </c>
      <c r="G132" s="66">
        <v>52</v>
      </c>
      <c r="H132" s="67">
        <v>1081.6199999999999</v>
      </c>
      <c r="I132" s="68">
        <v>2.6</v>
      </c>
      <c r="J132" s="68"/>
      <c r="K132" s="68">
        <f t="shared" si="4"/>
        <v>2812.212</v>
      </c>
      <c r="L132" s="72" t="s">
        <v>84</v>
      </c>
      <c r="M132" s="69"/>
    </row>
    <row r="133" spans="1:13" s="11" customFormat="1" ht="15" hidden="1">
      <c r="A133" s="62">
        <f t="shared" si="5"/>
        <v>132</v>
      </c>
      <c r="B133" s="62" t="s">
        <v>1248</v>
      </c>
      <c r="C133" s="63" t="s">
        <v>1267</v>
      </c>
      <c r="D133" s="64" t="s">
        <v>1268</v>
      </c>
      <c r="E133" s="65" t="s">
        <v>14</v>
      </c>
      <c r="F133" s="66" t="s">
        <v>128</v>
      </c>
      <c r="G133" s="66">
        <v>53</v>
      </c>
      <c r="H133" s="67">
        <v>822.63800000000003</v>
      </c>
      <c r="I133" s="68">
        <v>2.6</v>
      </c>
      <c r="J133" s="68"/>
      <c r="K133" s="68">
        <f t="shared" si="4"/>
        <v>2138.8588</v>
      </c>
      <c r="L133" s="72" t="s">
        <v>149</v>
      </c>
      <c r="M133" s="69"/>
    </row>
    <row r="134" spans="1:13" s="11" customFormat="1" ht="15" hidden="1">
      <c r="A134" s="62">
        <f t="shared" si="5"/>
        <v>133</v>
      </c>
      <c r="B134" s="62" t="s">
        <v>1248</v>
      </c>
      <c r="C134" s="63" t="s">
        <v>1269</v>
      </c>
      <c r="D134" s="64" t="s">
        <v>1270</v>
      </c>
      <c r="E134" s="65" t="s">
        <v>14</v>
      </c>
      <c r="F134" s="66" t="s">
        <v>43</v>
      </c>
      <c r="G134" s="66">
        <v>280</v>
      </c>
      <c r="H134" s="67">
        <v>7077.4</v>
      </c>
      <c r="I134" s="68">
        <v>2.6</v>
      </c>
      <c r="J134" s="68"/>
      <c r="K134" s="68">
        <f t="shared" si="4"/>
        <v>18401.239999999998</v>
      </c>
      <c r="L134" s="72" t="s">
        <v>69</v>
      </c>
      <c r="M134" s="69"/>
    </row>
    <row r="135" spans="1:13" s="11" customFormat="1" ht="15" hidden="1">
      <c r="A135" s="62">
        <f t="shared" si="5"/>
        <v>134</v>
      </c>
      <c r="B135" s="62" t="s">
        <v>1248</v>
      </c>
      <c r="C135" s="63" t="s">
        <v>1271</v>
      </c>
      <c r="D135" s="64" t="s">
        <v>1272</v>
      </c>
      <c r="E135" s="65" t="s">
        <v>14</v>
      </c>
      <c r="F135" s="66" t="s">
        <v>56</v>
      </c>
      <c r="G135" s="66">
        <v>305</v>
      </c>
      <c r="H135" s="67">
        <v>7297.1</v>
      </c>
      <c r="I135" s="68">
        <v>2.6</v>
      </c>
      <c r="J135" s="68"/>
      <c r="K135" s="68">
        <f t="shared" si="4"/>
        <v>18972.460000000003</v>
      </c>
      <c r="L135" s="72" t="s">
        <v>143</v>
      </c>
      <c r="M135" s="69"/>
    </row>
    <row r="136" spans="1:13" s="98" customFormat="1" ht="15">
      <c r="A136" s="90">
        <f t="shared" si="5"/>
        <v>135</v>
      </c>
      <c r="B136" s="90" t="s">
        <v>1248</v>
      </c>
      <c r="C136" s="91" t="s">
        <v>1273</v>
      </c>
      <c r="D136" s="92" t="s">
        <v>1274</v>
      </c>
      <c r="E136" s="93" t="s">
        <v>14</v>
      </c>
      <c r="F136" s="94" t="s">
        <v>80</v>
      </c>
      <c r="G136" s="94">
        <v>14</v>
      </c>
      <c r="H136" s="95">
        <v>127.38</v>
      </c>
      <c r="I136" s="96">
        <v>2.6</v>
      </c>
      <c r="J136" s="96"/>
      <c r="K136" s="96">
        <f t="shared" si="4"/>
        <v>331.18799999999999</v>
      </c>
      <c r="L136" s="97" t="s">
        <v>963</v>
      </c>
      <c r="M136" s="97"/>
    </row>
    <row r="137" spans="1:13" s="11" customFormat="1" ht="15" hidden="1">
      <c r="A137" s="62">
        <f t="shared" si="5"/>
        <v>136</v>
      </c>
      <c r="B137" s="62" t="s">
        <v>1248</v>
      </c>
      <c r="C137" s="63" t="s">
        <v>1275</v>
      </c>
      <c r="D137" s="64" t="s">
        <v>1276</v>
      </c>
      <c r="E137" s="65" t="s">
        <v>14</v>
      </c>
      <c r="F137" s="66" t="s">
        <v>35</v>
      </c>
      <c r="G137" s="66">
        <v>15</v>
      </c>
      <c r="H137" s="67">
        <v>381.75</v>
      </c>
      <c r="I137" s="68">
        <v>2.6</v>
      </c>
      <c r="J137" s="68"/>
      <c r="K137" s="68">
        <f t="shared" si="4"/>
        <v>992.55000000000007</v>
      </c>
      <c r="L137" s="69" t="s">
        <v>1878</v>
      </c>
      <c r="M137" s="69"/>
    </row>
    <row r="138" spans="1:13" s="11" customFormat="1" ht="15" hidden="1">
      <c r="A138" s="62">
        <f t="shared" si="5"/>
        <v>137</v>
      </c>
      <c r="B138" s="62" t="s">
        <v>1248</v>
      </c>
      <c r="C138" s="63" t="s">
        <v>1277</v>
      </c>
      <c r="D138" s="64" t="s">
        <v>1278</v>
      </c>
      <c r="E138" s="65" t="s">
        <v>14</v>
      </c>
      <c r="F138" s="66" t="s">
        <v>37</v>
      </c>
      <c r="G138" s="66">
        <v>11</v>
      </c>
      <c r="H138" s="67">
        <v>125.136</v>
      </c>
      <c r="I138" s="68">
        <v>2.6</v>
      </c>
      <c r="J138" s="68"/>
      <c r="K138" s="68">
        <f t="shared" si="4"/>
        <v>325.35359999999997</v>
      </c>
      <c r="L138" s="69" t="s">
        <v>38</v>
      </c>
      <c r="M138" s="69"/>
    </row>
    <row r="139" spans="1:13" s="11" customFormat="1" ht="30" hidden="1">
      <c r="A139" s="62">
        <f t="shared" si="5"/>
        <v>138</v>
      </c>
      <c r="B139" s="62" t="s">
        <v>1248</v>
      </c>
      <c r="C139" s="63" t="s">
        <v>1279</v>
      </c>
      <c r="D139" s="64" t="s">
        <v>1280</v>
      </c>
      <c r="E139" s="65" t="s">
        <v>14</v>
      </c>
      <c r="F139" s="66" t="s">
        <v>142</v>
      </c>
      <c r="G139" s="66">
        <v>7</v>
      </c>
      <c r="H139" s="67">
        <v>94.56</v>
      </c>
      <c r="I139" s="68">
        <v>2.6</v>
      </c>
      <c r="J139" s="68"/>
      <c r="K139" s="68">
        <f t="shared" si="4"/>
        <v>245.85600000000002</v>
      </c>
      <c r="L139" s="69" t="s">
        <v>970</v>
      </c>
      <c r="M139" s="69"/>
    </row>
    <row r="140" spans="1:13" s="11" customFormat="1" ht="15" hidden="1">
      <c r="A140" s="62">
        <f t="shared" si="5"/>
        <v>139</v>
      </c>
      <c r="B140" s="62" t="s">
        <v>1248</v>
      </c>
      <c r="C140" s="63" t="s">
        <v>1281</v>
      </c>
      <c r="D140" s="64" t="s">
        <v>1282</v>
      </c>
      <c r="E140" s="65" t="s">
        <v>14</v>
      </c>
      <c r="F140" s="66" t="s">
        <v>35</v>
      </c>
      <c r="G140" s="66">
        <v>39</v>
      </c>
      <c r="H140" s="67">
        <v>610.59699999999998</v>
      </c>
      <c r="I140" s="68">
        <v>2.6</v>
      </c>
      <c r="J140" s="68"/>
      <c r="K140" s="68">
        <f t="shared" si="4"/>
        <v>1587.5522000000001</v>
      </c>
      <c r="L140" s="72" t="s">
        <v>1283</v>
      </c>
      <c r="M140" s="69"/>
    </row>
    <row r="141" spans="1:13" s="11" customFormat="1" ht="30" hidden="1">
      <c r="A141" s="62">
        <f t="shared" si="5"/>
        <v>140</v>
      </c>
      <c r="B141" s="62" t="s">
        <v>1248</v>
      </c>
      <c r="C141" s="63" t="s">
        <v>1284</v>
      </c>
      <c r="D141" s="64" t="s">
        <v>1285</v>
      </c>
      <c r="E141" s="65" t="s">
        <v>14</v>
      </c>
      <c r="F141" s="66" t="s">
        <v>67</v>
      </c>
      <c r="G141" s="66">
        <v>8</v>
      </c>
      <c r="H141" s="67">
        <v>138.08199999999999</v>
      </c>
      <c r="I141" s="68">
        <v>2.6</v>
      </c>
      <c r="J141" s="68"/>
      <c r="K141" s="68">
        <f t="shared" si="4"/>
        <v>359.01319999999998</v>
      </c>
      <c r="L141" s="72" t="s">
        <v>971</v>
      </c>
      <c r="M141" s="69"/>
    </row>
    <row r="142" spans="1:13" s="11" customFormat="1" ht="15" hidden="1">
      <c r="A142" s="62">
        <f t="shared" si="5"/>
        <v>141</v>
      </c>
      <c r="B142" s="62" t="s">
        <v>1248</v>
      </c>
      <c r="C142" s="63" t="s">
        <v>1286</v>
      </c>
      <c r="D142" s="64" t="s">
        <v>1287</v>
      </c>
      <c r="E142" s="65" t="s">
        <v>14</v>
      </c>
      <c r="F142" s="66" t="s">
        <v>51</v>
      </c>
      <c r="G142" s="66">
        <v>4</v>
      </c>
      <c r="H142" s="67">
        <v>82.4</v>
      </c>
      <c r="I142" s="68">
        <v>2.6</v>
      </c>
      <c r="J142" s="68"/>
      <c r="K142" s="68">
        <f t="shared" si="4"/>
        <v>214.24</v>
      </c>
      <c r="L142" s="69" t="s">
        <v>75</v>
      </c>
      <c r="M142" s="69"/>
    </row>
    <row r="143" spans="1:13" s="11" customFormat="1" ht="15" hidden="1">
      <c r="A143" s="62">
        <f t="shared" si="5"/>
        <v>142</v>
      </c>
      <c r="B143" s="62" t="s">
        <v>1248</v>
      </c>
      <c r="C143" s="63" t="s">
        <v>1288</v>
      </c>
      <c r="D143" s="64" t="s">
        <v>1289</v>
      </c>
      <c r="E143" s="65" t="s">
        <v>14</v>
      </c>
      <c r="F143" s="66" t="s">
        <v>1290</v>
      </c>
      <c r="G143" s="66">
        <v>40</v>
      </c>
      <c r="H143" s="67">
        <v>1172.48</v>
      </c>
      <c r="I143" s="68">
        <v>2.6</v>
      </c>
      <c r="J143" s="68"/>
      <c r="K143" s="68">
        <f t="shared" si="4"/>
        <v>3048.4480000000003</v>
      </c>
      <c r="L143" s="69" t="s">
        <v>1291</v>
      </c>
      <c r="M143" s="69"/>
    </row>
    <row r="144" spans="1:13" s="98" customFormat="1" ht="45">
      <c r="A144" s="90">
        <f t="shared" si="5"/>
        <v>143</v>
      </c>
      <c r="B144" s="90" t="s">
        <v>1248</v>
      </c>
      <c r="C144" s="91" t="s">
        <v>1292</v>
      </c>
      <c r="D144" s="100" t="s">
        <v>1293</v>
      </c>
      <c r="E144" s="93" t="s">
        <v>14</v>
      </c>
      <c r="F144" s="94" t="s">
        <v>20</v>
      </c>
      <c r="G144" s="94">
        <v>3</v>
      </c>
      <c r="H144" s="95">
        <v>150</v>
      </c>
      <c r="I144" s="96">
        <v>2.6</v>
      </c>
      <c r="J144" s="96"/>
      <c r="K144" s="96">
        <f t="shared" si="4"/>
        <v>390</v>
      </c>
      <c r="L144" s="99" t="s">
        <v>1294</v>
      </c>
      <c r="M144" s="97" t="s">
        <v>116</v>
      </c>
    </row>
    <row r="145" spans="1:13" s="11" customFormat="1" ht="42.75" hidden="1" customHeight="1">
      <c r="A145" s="62">
        <f t="shared" si="5"/>
        <v>144</v>
      </c>
      <c r="B145" s="62" t="s">
        <v>1248</v>
      </c>
      <c r="C145" s="63" t="s">
        <v>1295</v>
      </c>
      <c r="D145" s="64" t="s">
        <v>1296</v>
      </c>
      <c r="E145" s="69" t="s">
        <v>43</v>
      </c>
      <c r="F145" s="66" t="s">
        <v>46</v>
      </c>
      <c r="G145" s="66">
        <v>132</v>
      </c>
      <c r="H145" s="67">
        <v>2741.1120000000001</v>
      </c>
      <c r="I145" s="68">
        <v>2.6</v>
      </c>
      <c r="J145" s="68"/>
      <c r="K145" s="68">
        <f t="shared" si="4"/>
        <v>7126.8912</v>
      </c>
      <c r="L145" s="72" t="s">
        <v>69</v>
      </c>
      <c r="M145" s="72" t="s">
        <v>1297</v>
      </c>
    </row>
    <row r="146" spans="1:13" s="11" customFormat="1" ht="15" hidden="1">
      <c r="A146" s="62">
        <f t="shared" si="5"/>
        <v>145</v>
      </c>
      <c r="B146" s="62" t="s">
        <v>1298</v>
      </c>
      <c r="C146" s="63" t="s">
        <v>1299</v>
      </c>
      <c r="D146" s="64" t="s">
        <v>1300</v>
      </c>
      <c r="E146" s="65" t="s">
        <v>14</v>
      </c>
      <c r="F146" s="66" t="s">
        <v>954</v>
      </c>
      <c r="G146" s="66">
        <v>39</v>
      </c>
      <c r="H146" s="67">
        <v>495.11799999999999</v>
      </c>
      <c r="I146" s="68">
        <v>2.6</v>
      </c>
      <c r="J146" s="68"/>
      <c r="K146" s="68">
        <f t="shared" si="4"/>
        <v>1287.3068000000001</v>
      </c>
      <c r="L146" s="69" t="s">
        <v>1301</v>
      </c>
      <c r="M146" s="69"/>
    </row>
    <row r="147" spans="1:13" s="98" customFormat="1" ht="15">
      <c r="A147" s="90">
        <f t="shared" si="5"/>
        <v>146</v>
      </c>
      <c r="B147" s="90" t="s">
        <v>1298</v>
      </c>
      <c r="C147" s="91" t="s">
        <v>1302</v>
      </c>
      <c r="D147" s="92" t="s">
        <v>1303</v>
      </c>
      <c r="E147" s="93" t="s">
        <v>14</v>
      </c>
      <c r="F147" s="94" t="s">
        <v>1304</v>
      </c>
      <c r="G147" s="94">
        <v>6</v>
      </c>
      <c r="H147" s="95">
        <v>106.61</v>
      </c>
      <c r="I147" s="96">
        <v>2.6</v>
      </c>
      <c r="J147" s="96"/>
      <c r="K147" s="96">
        <f t="shared" si="4"/>
        <v>277.18600000000004</v>
      </c>
      <c r="L147" s="97" t="s">
        <v>90</v>
      </c>
      <c r="M147" s="97"/>
    </row>
    <row r="148" spans="1:13" s="11" customFormat="1" ht="30" hidden="1">
      <c r="A148" s="62">
        <f t="shared" si="5"/>
        <v>147</v>
      </c>
      <c r="B148" s="62" t="s">
        <v>1298</v>
      </c>
      <c r="C148" s="63" t="s">
        <v>1305</v>
      </c>
      <c r="D148" s="64" t="s">
        <v>1306</v>
      </c>
      <c r="E148" s="65" t="s">
        <v>14</v>
      </c>
      <c r="F148" s="66" t="s">
        <v>31</v>
      </c>
      <c r="G148" s="66">
        <v>43</v>
      </c>
      <c r="H148" s="67">
        <v>1012.8579999999999</v>
      </c>
      <c r="I148" s="68">
        <v>2.6</v>
      </c>
      <c r="J148" s="68"/>
      <c r="K148" s="68">
        <f t="shared" si="4"/>
        <v>2633.4308000000001</v>
      </c>
      <c r="L148" s="69" t="s">
        <v>32</v>
      </c>
      <c r="M148" s="69"/>
    </row>
    <row r="149" spans="1:13" s="11" customFormat="1" ht="30" hidden="1">
      <c r="A149" s="62">
        <f t="shared" si="5"/>
        <v>148</v>
      </c>
      <c r="B149" s="62" t="s">
        <v>1298</v>
      </c>
      <c r="C149" s="63" t="s">
        <v>1307</v>
      </c>
      <c r="D149" s="64" t="s">
        <v>1308</v>
      </c>
      <c r="E149" s="65" t="s">
        <v>14</v>
      </c>
      <c r="F149" s="66" t="s">
        <v>59</v>
      </c>
      <c r="G149" s="66">
        <v>77</v>
      </c>
      <c r="H149" s="67">
        <v>1704.018</v>
      </c>
      <c r="I149" s="68">
        <v>2.6</v>
      </c>
      <c r="J149" s="68"/>
      <c r="K149" s="68">
        <f t="shared" si="4"/>
        <v>4430.4468000000006</v>
      </c>
      <c r="L149" s="69" t="s">
        <v>60</v>
      </c>
      <c r="M149" s="69"/>
    </row>
    <row r="150" spans="1:13" s="11" customFormat="1" ht="45" hidden="1">
      <c r="A150" s="62">
        <f t="shared" si="5"/>
        <v>149</v>
      </c>
      <c r="B150" s="62" t="s">
        <v>1298</v>
      </c>
      <c r="C150" s="63" t="s">
        <v>1309</v>
      </c>
      <c r="D150" s="71" t="s">
        <v>1310</v>
      </c>
      <c r="E150" s="65" t="s">
        <v>14</v>
      </c>
      <c r="F150" s="66" t="s">
        <v>59</v>
      </c>
      <c r="G150" s="66">
        <v>8</v>
      </c>
      <c r="H150" s="67">
        <v>330</v>
      </c>
      <c r="I150" s="68">
        <v>2.6</v>
      </c>
      <c r="J150" s="68"/>
      <c r="K150" s="68">
        <f t="shared" si="4"/>
        <v>858</v>
      </c>
      <c r="L150" s="69" t="s">
        <v>60</v>
      </c>
      <c r="M150" s="69" t="s">
        <v>116</v>
      </c>
    </row>
    <row r="151" spans="1:13" s="11" customFormat="1" ht="15" hidden="1">
      <c r="A151" s="62">
        <f t="shared" si="5"/>
        <v>150</v>
      </c>
      <c r="B151" s="62" t="s">
        <v>1298</v>
      </c>
      <c r="C151" s="63" t="s">
        <v>1311</v>
      </c>
      <c r="D151" s="64" t="s">
        <v>1312</v>
      </c>
      <c r="E151" s="65" t="s">
        <v>14</v>
      </c>
      <c r="F151" s="66" t="s">
        <v>59</v>
      </c>
      <c r="G151" s="66">
        <v>60</v>
      </c>
      <c r="H151" s="67">
        <v>2403</v>
      </c>
      <c r="I151" s="68">
        <v>2.6</v>
      </c>
      <c r="J151" s="68"/>
      <c r="K151" s="68">
        <f t="shared" si="4"/>
        <v>6247.8</v>
      </c>
      <c r="L151" s="69" t="s">
        <v>106</v>
      </c>
      <c r="M151" s="69"/>
    </row>
    <row r="152" spans="1:13" s="11" customFormat="1" ht="45" hidden="1">
      <c r="A152" s="62">
        <f t="shared" si="5"/>
        <v>151</v>
      </c>
      <c r="B152" s="62" t="s">
        <v>1298</v>
      </c>
      <c r="C152" s="63" t="s">
        <v>1313</v>
      </c>
      <c r="D152" s="71" t="s">
        <v>1314</v>
      </c>
      <c r="E152" s="65" t="s">
        <v>14</v>
      </c>
      <c r="F152" s="66" t="s">
        <v>59</v>
      </c>
      <c r="G152" s="66">
        <v>2</v>
      </c>
      <c r="H152" s="67">
        <v>60</v>
      </c>
      <c r="I152" s="68">
        <v>2.6</v>
      </c>
      <c r="J152" s="68"/>
      <c r="K152" s="68">
        <f t="shared" si="4"/>
        <v>156</v>
      </c>
      <c r="L152" s="69" t="s">
        <v>60</v>
      </c>
      <c r="M152" s="69" t="s">
        <v>116</v>
      </c>
    </row>
    <row r="153" spans="1:13" s="98" customFormat="1" ht="15">
      <c r="A153" s="90">
        <f t="shared" si="5"/>
        <v>152</v>
      </c>
      <c r="B153" s="90" t="s">
        <v>1298</v>
      </c>
      <c r="C153" s="91" t="s">
        <v>1315</v>
      </c>
      <c r="D153" s="92" t="s">
        <v>1316</v>
      </c>
      <c r="E153" s="93" t="s">
        <v>14</v>
      </c>
      <c r="F153" s="94" t="s">
        <v>39</v>
      </c>
      <c r="G153" s="94">
        <v>127</v>
      </c>
      <c r="H153" s="95">
        <v>2767.5349999999999</v>
      </c>
      <c r="I153" s="96">
        <v>2.6</v>
      </c>
      <c r="J153" s="96"/>
      <c r="K153" s="96">
        <f t="shared" si="4"/>
        <v>7195.5909999999994</v>
      </c>
      <c r="L153" s="97" t="s">
        <v>110</v>
      </c>
      <c r="M153" s="97"/>
    </row>
    <row r="154" spans="1:13" s="11" customFormat="1" ht="15" hidden="1">
      <c r="A154" s="62">
        <f t="shared" si="5"/>
        <v>153</v>
      </c>
      <c r="B154" s="62" t="s">
        <v>1298</v>
      </c>
      <c r="C154" s="63" t="s">
        <v>1317</v>
      </c>
      <c r="D154" s="64" t="s">
        <v>1318</v>
      </c>
      <c r="E154" s="65" t="s">
        <v>14</v>
      </c>
      <c r="F154" s="66" t="s">
        <v>52</v>
      </c>
      <c r="G154" s="66">
        <v>15</v>
      </c>
      <c r="H154" s="67">
        <v>302.86399999999998</v>
      </c>
      <c r="I154" s="68">
        <v>2.6</v>
      </c>
      <c r="J154" s="68"/>
      <c r="K154" s="68">
        <f t="shared" si="4"/>
        <v>787.44639999999993</v>
      </c>
      <c r="L154" s="72" t="s">
        <v>966</v>
      </c>
      <c r="M154" s="69"/>
    </row>
    <row r="155" spans="1:13" s="11" customFormat="1" ht="30" hidden="1">
      <c r="A155" s="62">
        <f t="shared" si="5"/>
        <v>154</v>
      </c>
      <c r="B155" s="62" t="s">
        <v>1298</v>
      </c>
      <c r="C155" s="63" t="s">
        <v>1319</v>
      </c>
      <c r="D155" s="64" t="s">
        <v>1320</v>
      </c>
      <c r="E155" s="65" t="s">
        <v>14</v>
      </c>
      <c r="F155" s="66" t="s">
        <v>52</v>
      </c>
      <c r="G155" s="66">
        <v>40</v>
      </c>
      <c r="H155" s="67">
        <v>941</v>
      </c>
      <c r="I155" s="68">
        <v>2.6</v>
      </c>
      <c r="J155" s="68"/>
      <c r="K155" s="68">
        <f t="shared" si="4"/>
        <v>2446.6</v>
      </c>
      <c r="L155" s="69" t="s">
        <v>1026</v>
      </c>
      <c r="M155" s="69"/>
    </row>
    <row r="156" spans="1:13" s="98" customFormat="1" ht="15">
      <c r="A156" s="90">
        <f t="shared" si="5"/>
        <v>155</v>
      </c>
      <c r="B156" s="90" t="s">
        <v>1321</v>
      </c>
      <c r="C156" s="91" t="s">
        <v>1322</v>
      </c>
      <c r="D156" s="92" t="s">
        <v>1323</v>
      </c>
      <c r="E156" s="93" t="s">
        <v>14</v>
      </c>
      <c r="F156" s="94" t="s">
        <v>20</v>
      </c>
      <c r="G156" s="94">
        <v>66</v>
      </c>
      <c r="H156" s="95">
        <v>1176.0060000000001</v>
      </c>
      <c r="I156" s="96">
        <v>2.6</v>
      </c>
      <c r="J156" s="96"/>
      <c r="K156" s="96">
        <f t="shared" si="4"/>
        <v>3057.6156000000005</v>
      </c>
      <c r="L156" s="97" t="s">
        <v>109</v>
      </c>
      <c r="M156" s="97"/>
    </row>
    <row r="157" spans="1:13" s="11" customFormat="1" ht="15" hidden="1">
      <c r="A157" s="62">
        <f t="shared" si="5"/>
        <v>156</v>
      </c>
      <c r="B157" s="62" t="s">
        <v>1321</v>
      </c>
      <c r="C157" s="63" t="s">
        <v>1324</v>
      </c>
      <c r="D157" s="64" t="s">
        <v>1325</v>
      </c>
      <c r="E157" s="65" t="s">
        <v>14</v>
      </c>
      <c r="F157" s="66" t="s">
        <v>1326</v>
      </c>
      <c r="G157" s="66">
        <v>52</v>
      </c>
      <c r="H157" s="67">
        <v>540.39800000000002</v>
      </c>
      <c r="I157" s="68">
        <v>2.6</v>
      </c>
      <c r="J157" s="68"/>
      <c r="K157" s="68">
        <f t="shared" si="4"/>
        <v>1405.0348000000001</v>
      </c>
      <c r="L157" s="69" t="s">
        <v>1327</v>
      </c>
      <c r="M157" s="69"/>
    </row>
    <row r="158" spans="1:13" s="98" customFormat="1" ht="15">
      <c r="A158" s="90">
        <f t="shared" si="5"/>
        <v>157</v>
      </c>
      <c r="B158" s="90" t="s">
        <v>1321</v>
      </c>
      <c r="C158" s="91" t="s">
        <v>1328</v>
      </c>
      <c r="D158" s="92" t="s">
        <v>1329</v>
      </c>
      <c r="E158" s="93" t="s">
        <v>14</v>
      </c>
      <c r="F158" s="94" t="s">
        <v>39</v>
      </c>
      <c r="G158" s="94">
        <v>10</v>
      </c>
      <c r="H158" s="95">
        <v>208.66</v>
      </c>
      <c r="I158" s="96">
        <v>2.6</v>
      </c>
      <c r="J158" s="96"/>
      <c r="K158" s="96">
        <f t="shared" si="4"/>
        <v>542.51599999999996</v>
      </c>
      <c r="L158" s="97" t="s">
        <v>107</v>
      </c>
      <c r="M158" s="97"/>
    </row>
    <row r="159" spans="1:13" s="11" customFormat="1" ht="15" hidden="1">
      <c r="A159" s="62">
        <f t="shared" si="5"/>
        <v>158</v>
      </c>
      <c r="B159" s="62" t="s">
        <v>1321</v>
      </c>
      <c r="C159" s="63" t="s">
        <v>1330</v>
      </c>
      <c r="D159" s="64" t="s">
        <v>1331</v>
      </c>
      <c r="E159" s="65" t="s">
        <v>14</v>
      </c>
      <c r="F159" s="66" t="s">
        <v>83</v>
      </c>
      <c r="G159" s="66">
        <v>20</v>
      </c>
      <c r="H159" s="67">
        <v>379.65</v>
      </c>
      <c r="I159" s="68">
        <v>2.6</v>
      </c>
      <c r="J159" s="68"/>
      <c r="K159" s="68">
        <f t="shared" si="4"/>
        <v>987.08999999999992</v>
      </c>
      <c r="L159" s="72" t="s">
        <v>96</v>
      </c>
      <c r="M159" s="69"/>
    </row>
    <row r="160" spans="1:13" s="98" customFormat="1" ht="45">
      <c r="A160" s="90">
        <f t="shared" si="5"/>
        <v>159</v>
      </c>
      <c r="B160" s="90" t="s">
        <v>1321</v>
      </c>
      <c r="C160" s="91" t="s">
        <v>1332</v>
      </c>
      <c r="D160" s="92" t="s">
        <v>1314</v>
      </c>
      <c r="E160" s="93" t="s">
        <v>14</v>
      </c>
      <c r="F160" s="94" t="s">
        <v>39</v>
      </c>
      <c r="G160" s="94">
        <v>3</v>
      </c>
      <c r="H160" s="95">
        <v>150</v>
      </c>
      <c r="I160" s="96">
        <v>2.6</v>
      </c>
      <c r="J160" s="96"/>
      <c r="K160" s="96">
        <f t="shared" si="4"/>
        <v>390</v>
      </c>
      <c r="L160" s="97" t="s">
        <v>110</v>
      </c>
      <c r="M160" s="97" t="s">
        <v>116</v>
      </c>
    </row>
    <row r="161" spans="1:13" s="11" customFormat="1" ht="15" hidden="1">
      <c r="A161" s="62">
        <f t="shared" si="5"/>
        <v>160</v>
      </c>
      <c r="B161" s="62" t="s">
        <v>1321</v>
      </c>
      <c r="C161" s="63" t="s">
        <v>1333</v>
      </c>
      <c r="D161" s="64">
        <v>4222314925</v>
      </c>
      <c r="E161" s="65" t="s">
        <v>14</v>
      </c>
      <c r="F161" s="66" t="s">
        <v>1290</v>
      </c>
      <c r="G161" s="66">
        <v>80</v>
      </c>
      <c r="H161" s="67">
        <v>1872</v>
      </c>
      <c r="I161" s="68">
        <v>2.6</v>
      </c>
      <c r="J161" s="68"/>
      <c r="K161" s="68">
        <f t="shared" si="4"/>
        <v>4867.2</v>
      </c>
      <c r="L161" s="69" t="s">
        <v>1334</v>
      </c>
      <c r="M161" s="69"/>
    </row>
    <row r="162" spans="1:13" s="11" customFormat="1" ht="15" hidden="1">
      <c r="A162" s="62">
        <f t="shared" si="5"/>
        <v>161</v>
      </c>
      <c r="B162" s="62" t="s">
        <v>1321</v>
      </c>
      <c r="C162" s="63" t="s">
        <v>1335</v>
      </c>
      <c r="D162" s="64" t="s">
        <v>1336</v>
      </c>
      <c r="E162" s="65" t="s">
        <v>14</v>
      </c>
      <c r="F162" s="66" t="s">
        <v>40</v>
      </c>
      <c r="G162" s="66">
        <v>40</v>
      </c>
      <c r="H162" s="67">
        <v>1602</v>
      </c>
      <c r="I162" s="68">
        <v>2.6</v>
      </c>
      <c r="J162" s="68"/>
      <c r="K162" s="68">
        <f t="shared" si="4"/>
        <v>4165.2</v>
      </c>
      <c r="L162" s="69" t="s">
        <v>1235</v>
      </c>
      <c r="M162" s="69"/>
    </row>
    <row r="163" spans="1:13" s="11" customFormat="1" ht="30" hidden="1">
      <c r="A163" s="62">
        <f t="shared" si="5"/>
        <v>162</v>
      </c>
      <c r="B163" s="62" t="s">
        <v>1321</v>
      </c>
      <c r="C163" s="63" t="s">
        <v>1337</v>
      </c>
      <c r="D163" s="64" t="s">
        <v>1338</v>
      </c>
      <c r="E163" s="65" t="s">
        <v>14</v>
      </c>
      <c r="F163" s="66" t="s">
        <v>40</v>
      </c>
      <c r="G163" s="66">
        <v>11</v>
      </c>
      <c r="H163" s="67">
        <v>132.85400000000001</v>
      </c>
      <c r="I163" s="68">
        <v>2.6</v>
      </c>
      <c r="J163" s="68"/>
      <c r="K163" s="68">
        <f t="shared" si="4"/>
        <v>345.42040000000003</v>
      </c>
      <c r="L163" s="72" t="s">
        <v>1339</v>
      </c>
      <c r="M163" s="69"/>
    </row>
    <row r="164" spans="1:13" s="11" customFormat="1" ht="15" hidden="1">
      <c r="A164" s="62">
        <f t="shared" si="5"/>
        <v>163</v>
      </c>
      <c r="B164" s="62" t="s">
        <v>1321</v>
      </c>
      <c r="C164" s="63" t="s">
        <v>1340</v>
      </c>
      <c r="D164" s="64" t="s">
        <v>1341</v>
      </c>
      <c r="E164" s="65" t="s">
        <v>14</v>
      </c>
      <c r="F164" s="66" t="s">
        <v>40</v>
      </c>
      <c r="G164" s="66">
        <v>20</v>
      </c>
      <c r="H164" s="67">
        <v>401.3</v>
      </c>
      <c r="I164" s="68">
        <v>2.6</v>
      </c>
      <c r="J164" s="68"/>
      <c r="K164" s="68">
        <f t="shared" si="4"/>
        <v>1043.3800000000001</v>
      </c>
      <c r="L164" s="69" t="s">
        <v>1342</v>
      </c>
      <c r="M164" s="69"/>
    </row>
    <row r="165" spans="1:13" s="11" customFormat="1" ht="15" hidden="1">
      <c r="A165" s="62">
        <f t="shared" si="5"/>
        <v>164</v>
      </c>
      <c r="B165" s="62" t="s">
        <v>1321</v>
      </c>
      <c r="C165" s="63" t="s">
        <v>1343</v>
      </c>
      <c r="D165" s="64" t="s">
        <v>1344</v>
      </c>
      <c r="E165" s="65" t="s">
        <v>14</v>
      </c>
      <c r="F165" s="66" t="s">
        <v>40</v>
      </c>
      <c r="G165" s="66">
        <v>33</v>
      </c>
      <c r="H165" s="67">
        <v>103.56</v>
      </c>
      <c r="I165" s="68">
        <v>2.6</v>
      </c>
      <c r="J165" s="68"/>
      <c r="K165" s="68">
        <f t="shared" si="4"/>
        <v>269.25600000000003</v>
      </c>
      <c r="L165" s="69" t="s">
        <v>625</v>
      </c>
      <c r="M165" s="69"/>
    </row>
    <row r="166" spans="1:13" s="11" customFormat="1" ht="15" hidden="1">
      <c r="A166" s="62">
        <f t="shared" si="5"/>
        <v>165</v>
      </c>
      <c r="B166" s="62" t="s">
        <v>1321</v>
      </c>
      <c r="C166" s="63" t="s">
        <v>1345</v>
      </c>
      <c r="D166" s="64" t="s">
        <v>1346</v>
      </c>
      <c r="E166" s="65" t="s">
        <v>14</v>
      </c>
      <c r="F166" s="66" t="s">
        <v>40</v>
      </c>
      <c r="G166" s="66">
        <v>7</v>
      </c>
      <c r="H166" s="67">
        <v>142.83799999999999</v>
      </c>
      <c r="I166" s="68">
        <v>2.6</v>
      </c>
      <c r="J166" s="68"/>
      <c r="K166" s="68">
        <f t="shared" si="4"/>
        <v>371.37880000000001</v>
      </c>
      <c r="L166" s="69" t="s">
        <v>120</v>
      </c>
      <c r="M166" s="69"/>
    </row>
    <row r="167" spans="1:13" s="11" customFormat="1" ht="15" hidden="1">
      <c r="A167" s="62">
        <f t="shared" si="5"/>
        <v>166</v>
      </c>
      <c r="B167" s="62" t="s">
        <v>1321</v>
      </c>
      <c r="C167" s="63" t="s">
        <v>1347</v>
      </c>
      <c r="D167" s="64" t="s">
        <v>1348</v>
      </c>
      <c r="E167" s="65" t="s">
        <v>14</v>
      </c>
      <c r="F167" s="66" t="s">
        <v>43</v>
      </c>
      <c r="G167" s="66">
        <v>300</v>
      </c>
      <c r="H167" s="67">
        <v>7487</v>
      </c>
      <c r="I167" s="68">
        <v>2.6</v>
      </c>
      <c r="J167" s="68"/>
      <c r="K167" s="68">
        <f t="shared" si="4"/>
        <v>19466.2</v>
      </c>
      <c r="L167" s="72" t="s">
        <v>69</v>
      </c>
      <c r="M167" s="69"/>
    </row>
    <row r="168" spans="1:13" s="11" customFormat="1" ht="15" hidden="1">
      <c r="A168" s="62">
        <f t="shared" si="5"/>
        <v>167</v>
      </c>
      <c r="B168" s="62" t="s">
        <v>1321</v>
      </c>
      <c r="C168" s="63" t="s">
        <v>1349</v>
      </c>
      <c r="D168" s="64" t="s">
        <v>1350</v>
      </c>
      <c r="E168" s="65" t="s">
        <v>14</v>
      </c>
      <c r="F168" s="66" t="s">
        <v>39</v>
      </c>
      <c r="G168" s="66">
        <v>150</v>
      </c>
      <c r="H168" s="67">
        <v>3187.5</v>
      </c>
      <c r="I168" s="68">
        <v>2.6</v>
      </c>
      <c r="J168" s="68"/>
      <c r="K168" s="68">
        <f t="shared" si="4"/>
        <v>8287.5</v>
      </c>
      <c r="L168" s="69" t="s">
        <v>97</v>
      </c>
      <c r="M168" s="69"/>
    </row>
    <row r="169" spans="1:13" s="98" customFormat="1" ht="45">
      <c r="A169" s="90">
        <f t="shared" si="5"/>
        <v>168</v>
      </c>
      <c r="B169" s="90" t="s">
        <v>1321</v>
      </c>
      <c r="C169" s="91" t="s">
        <v>1351</v>
      </c>
      <c r="D169" s="100" t="s">
        <v>1352</v>
      </c>
      <c r="E169" s="93" t="s">
        <v>14</v>
      </c>
      <c r="F169" s="94" t="s">
        <v>40</v>
      </c>
      <c r="G169" s="94">
        <v>2</v>
      </c>
      <c r="H169" s="95">
        <v>70</v>
      </c>
      <c r="I169" s="96">
        <v>2.6</v>
      </c>
      <c r="J169" s="96"/>
      <c r="K169" s="96">
        <f t="shared" si="4"/>
        <v>182</v>
      </c>
      <c r="L169" s="97" t="s">
        <v>975</v>
      </c>
      <c r="M169" s="97" t="s">
        <v>116</v>
      </c>
    </row>
    <row r="170" spans="1:13" s="11" customFormat="1" ht="45" hidden="1">
      <c r="A170" s="62">
        <f t="shared" si="5"/>
        <v>169</v>
      </c>
      <c r="B170" s="62" t="s">
        <v>1321</v>
      </c>
      <c r="C170" s="63" t="s">
        <v>1353</v>
      </c>
      <c r="D170" s="71" t="s">
        <v>1354</v>
      </c>
      <c r="E170" s="65" t="s">
        <v>14</v>
      </c>
      <c r="F170" s="66" t="s">
        <v>40</v>
      </c>
      <c r="G170" s="66">
        <v>1</v>
      </c>
      <c r="H170" s="67">
        <v>30</v>
      </c>
      <c r="I170" s="68">
        <v>2.6</v>
      </c>
      <c r="J170" s="68"/>
      <c r="K170" s="68">
        <f t="shared" si="4"/>
        <v>78</v>
      </c>
      <c r="L170" s="72" t="s">
        <v>1339</v>
      </c>
      <c r="M170" s="69" t="s">
        <v>116</v>
      </c>
    </row>
    <row r="171" spans="1:13" s="11" customFormat="1" ht="15" hidden="1">
      <c r="A171" s="62">
        <f t="shared" si="5"/>
        <v>170</v>
      </c>
      <c r="B171" s="62" t="s">
        <v>1321</v>
      </c>
      <c r="C171" s="63" t="s">
        <v>1355</v>
      </c>
      <c r="D171" s="64" t="s">
        <v>1356</v>
      </c>
      <c r="E171" s="65" t="s">
        <v>14</v>
      </c>
      <c r="F171" s="66" t="s">
        <v>22</v>
      </c>
      <c r="G171" s="66">
        <v>65</v>
      </c>
      <c r="H171" s="67">
        <v>1435.84</v>
      </c>
      <c r="I171" s="68">
        <v>2.6</v>
      </c>
      <c r="J171" s="68"/>
      <c r="K171" s="68">
        <f t="shared" si="4"/>
        <v>3733.1839999999997</v>
      </c>
      <c r="L171" s="69" t="s">
        <v>24</v>
      </c>
      <c r="M171" s="69"/>
    </row>
    <row r="172" spans="1:13" s="11" customFormat="1" ht="15" hidden="1">
      <c r="A172" s="62">
        <f t="shared" si="5"/>
        <v>171</v>
      </c>
      <c r="B172" s="62" t="s">
        <v>1321</v>
      </c>
      <c r="C172" s="63" t="s">
        <v>1357</v>
      </c>
      <c r="D172" s="65" t="s">
        <v>1358</v>
      </c>
      <c r="E172" s="65" t="s">
        <v>14</v>
      </c>
      <c r="F172" s="70" t="s">
        <v>64</v>
      </c>
      <c r="G172" s="66">
        <v>52</v>
      </c>
      <c r="H172" s="67">
        <v>1104.1610000000001</v>
      </c>
      <c r="I172" s="68">
        <v>2.6</v>
      </c>
      <c r="J172" s="68"/>
      <c r="K172" s="68">
        <f t="shared" si="4"/>
        <v>2870.8186000000001</v>
      </c>
      <c r="L172" s="72" t="s">
        <v>1359</v>
      </c>
      <c r="M172" s="69"/>
    </row>
    <row r="173" spans="1:13" s="11" customFormat="1" ht="15" hidden="1">
      <c r="A173" s="62">
        <f t="shared" si="5"/>
        <v>172</v>
      </c>
      <c r="B173" s="62" t="s">
        <v>1321</v>
      </c>
      <c r="C173" s="63" t="s">
        <v>1360</v>
      </c>
      <c r="D173" s="64" t="s">
        <v>1361</v>
      </c>
      <c r="E173" s="65" t="s">
        <v>14</v>
      </c>
      <c r="F173" s="66" t="s">
        <v>39</v>
      </c>
      <c r="G173" s="66">
        <v>5</v>
      </c>
      <c r="H173" s="67">
        <v>97.35</v>
      </c>
      <c r="I173" s="68">
        <v>2.6</v>
      </c>
      <c r="J173" s="68"/>
      <c r="K173" s="68">
        <f t="shared" si="4"/>
        <v>253.10999999999999</v>
      </c>
      <c r="L173" s="69" t="s">
        <v>57</v>
      </c>
      <c r="M173" s="69"/>
    </row>
    <row r="174" spans="1:13" s="11" customFormat="1" ht="15" hidden="1">
      <c r="A174" s="62">
        <f t="shared" si="5"/>
        <v>173</v>
      </c>
      <c r="B174" s="62" t="s">
        <v>1321</v>
      </c>
      <c r="C174" s="63" t="s">
        <v>1362</v>
      </c>
      <c r="D174" s="64" t="s">
        <v>1363</v>
      </c>
      <c r="E174" s="65" t="s">
        <v>14</v>
      </c>
      <c r="F174" s="66" t="s">
        <v>39</v>
      </c>
      <c r="G174" s="66">
        <v>31</v>
      </c>
      <c r="H174" s="67">
        <v>792.33</v>
      </c>
      <c r="I174" s="68">
        <v>2.6</v>
      </c>
      <c r="J174" s="68"/>
      <c r="K174" s="68">
        <f t="shared" si="4"/>
        <v>2060.058</v>
      </c>
      <c r="L174" s="69" t="s">
        <v>1364</v>
      </c>
      <c r="M174" s="69"/>
    </row>
    <row r="175" spans="1:13" s="11" customFormat="1" ht="15" hidden="1">
      <c r="A175" s="62">
        <f t="shared" si="5"/>
        <v>174</v>
      </c>
      <c r="B175" s="62" t="s">
        <v>1321</v>
      </c>
      <c r="C175" s="63" t="s">
        <v>1365</v>
      </c>
      <c r="D175" s="64" t="s">
        <v>1366</v>
      </c>
      <c r="E175" s="65" t="s">
        <v>14</v>
      </c>
      <c r="F175" s="66" t="s">
        <v>1367</v>
      </c>
      <c r="G175" s="66">
        <v>139</v>
      </c>
      <c r="H175" s="67">
        <v>2789.13</v>
      </c>
      <c r="I175" s="68">
        <v>2.6</v>
      </c>
      <c r="J175" s="68"/>
      <c r="K175" s="68">
        <f t="shared" si="4"/>
        <v>7251.7380000000003</v>
      </c>
      <c r="L175" s="69" t="s">
        <v>1368</v>
      </c>
      <c r="M175" s="69"/>
    </row>
    <row r="176" spans="1:13" s="98" customFormat="1" ht="15">
      <c r="A176" s="90">
        <f t="shared" si="5"/>
        <v>175</v>
      </c>
      <c r="B176" s="90" t="s">
        <v>1369</v>
      </c>
      <c r="C176" s="91" t="s">
        <v>1370</v>
      </c>
      <c r="D176" s="92" t="s">
        <v>1371</v>
      </c>
      <c r="E176" s="93" t="s">
        <v>14</v>
      </c>
      <c r="F176" s="94" t="s">
        <v>53</v>
      </c>
      <c r="G176" s="94">
        <v>15</v>
      </c>
      <c r="H176" s="95">
        <v>426.53</v>
      </c>
      <c r="I176" s="96">
        <v>2.6</v>
      </c>
      <c r="J176" s="96"/>
      <c r="K176" s="96">
        <f t="shared" si="4"/>
        <v>1108.9780000000001</v>
      </c>
      <c r="L176" s="99" t="s">
        <v>207</v>
      </c>
      <c r="M176" s="97"/>
    </row>
    <row r="177" spans="1:13" s="11" customFormat="1" ht="15" hidden="1">
      <c r="A177" s="62">
        <f t="shared" si="5"/>
        <v>176</v>
      </c>
      <c r="B177" s="62" t="s">
        <v>1369</v>
      </c>
      <c r="C177" s="63" t="s">
        <v>1372</v>
      </c>
      <c r="D177" s="64">
        <v>4222314917</v>
      </c>
      <c r="E177" s="65" t="s">
        <v>14</v>
      </c>
      <c r="F177" s="66" t="s">
        <v>35</v>
      </c>
      <c r="G177" s="66">
        <v>3</v>
      </c>
      <c r="H177" s="67">
        <v>63.198</v>
      </c>
      <c r="I177" s="68">
        <v>2.6</v>
      </c>
      <c r="J177" s="68"/>
      <c r="K177" s="68">
        <f t="shared" si="4"/>
        <v>164.31480000000002</v>
      </c>
      <c r="L177" s="69" t="s">
        <v>587</v>
      </c>
      <c r="M177" s="69"/>
    </row>
    <row r="178" spans="1:13" s="98" customFormat="1" ht="30">
      <c r="A178" s="90">
        <f t="shared" si="5"/>
        <v>177</v>
      </c>
      <c r="B178" s="90" t="s">
        <v>1369</v>
      </c>
      <c r="C178" s="91" t="s">
        <v>1373</v>
      </c>
      <c r="D178" s="92" t="s">
        <v>1374</v>
      </c>
      <c r="E178" s="93" t="s">
        <v>14</v>
      </c>
      <c r="F178" s="94" t="s">
        <v>29</v>
      </c>
      <c r="G178" s="94">
        <v>12</v>
      </c>
      <c r="H178" s="95">
        <v>164.9</v>
      </c>
      <c r="I178" s="96">
        <v>2.6</v>
      </c>
      <c r="J178" s="96"/>
      <c r="K178" s="96">
        <f t="shared" si="4"/>
        <v>428.74</v>
      </c>
      <c r="L178" s="97" t="s">
        <v>26</v>
      </c>
      <c r="M178" s="97"/>
    </row>
    <row r="179" spans="1:13" s="11" customFormat="1" ht="15" hidden="1">
      <c r="A179" s="62">
        <f t="shared" si="5"/>
        <v>178</v>
      </c>
      <c r="B179" s="62" t="s">
        <v>1369</v>
      </c>
      <c r="C179" s="63" t="s">
        <v>1375</v>
      </c>
      <c r="D179" s="64" t="s">
        <v>1376</v>
      </c>
      <c r="E179" s="65" t="s">
        <v>14</v>
      </c>
      <c r="F179" s="66" t="s">
        <v>51</v>
      </c>
      <c r="G179" s="66">
        <v>22</v>
      </c>
      <c r="H179" s="67">
        <v>663.48</v>
      </c>
      <c r="I179" s="68">
        <v>2.6</v>
      </c>
      <c r="J179" s="68"/>
      <c r="K179" s="68">
        <f t="shared" si="4"/>
        <v>1725.048</v>
      </c>
      <c r="L179" s="69" t="s">
        <v>1377</v>
      </c>
      <c r="M179" s="69"/>
    </row>
    <row r="180" spans="1:13" s="11" customFormat="1" ht="30" hidden="1">
      <c r="A180" s="62">
        <f t="shared" si="5"/>
        <v>179</v>
      </c>
      <c r="B180" s="62" t="s">
        <v>1369</v>
      </c>
      <c r="C180" s="63" t="s">
        <v>1378</v>
      </c>
      <c r="D180" s="64" t="s">
        <v>1379</v>
      </c>
      <c r="E180" s="65" t="s">
        <v>14</v>
      </c>
      <c r="F180" s="66" t="s">
        <v>66</v>
      </c>
      <c r="G180" s="66">
        <v>33</v>
      </c>
      <c r="H180" s="67">
        <v>811.69200000000001</v>
      </c>
      <c r="I180" s="68">
        <v>2.6</v>
      </c>
      <c r="J180" s="68"/>
      <c r="K180" s="68">
        <f t="shared" si="4"/>
        <v>2110.3992000000003</v>
      </c>
      <c r="L180" s="69" t="s">
        <v>1377</v>
      </c>
      <c r="M180" s="69"/>
    </row>
    <row r="181" spans="1:13" s="11" customFormat="1" ht="30" hidden="1">
      <c r="A181" s="62">
        <f t="shared" si="5"/>
        <v>180</v>
      </c>
      <c r="B181" s="62" t="s">
        <v>1369</v>
      </c>
      <c r="C181" s="63" t="s">
        <v>1380</v>
      </c>
      <c r="D181" s="64" t="s">
        <v>1381</v>
      </c>
      <c r="E181" s="65" t="s">
        <v>14</v>
      </c>
      <c r="F181" s="66" t="s">
        <v>51</v>
      </c>
      <c r="G181" s="66">
        <v>9</v>
      </c>
      <c r="H181" s="67">
        <v>85.08</v>
      </c>
      <c r="I181" s="68">
        <v>2.6</v>
      </c>
      <c r="J181" s="68"/>
      <c r="K181" s="68">
        <f t="shared" si="4"/>
        <v>221.208</v>
      </c>
      <c r="L181" s="69" t="s">
        <v>131</v>
      </c>
      <c r="M181" s="69"/>
    </row>
    <row r="182" spans="1:13" s="11" customFormat="1" ht="15" hidden="1">
      <c r="A182" s="62">
        <f t="shared" si="5"/>
        <v>181</v>
      </c>
      <c r="B182" s="62" t="s">
        <v>1369</v>
      </c>
      <c r="C182" s="63" t="s">
        <v>1382</v>
      </c>
      <c r="D182" s="64" t="s">
        <v>1383</v>
      </c>
      <c r="E182" s="65" t="s">
        <v>14</v>
      </c>
      <c r="F182" s="66" t="s">
        <v>51</v>
      </c>
      <c r="G182" s="66">
        <v>3</v>
      </c>
      <c r="H182" s="67">
        <v>61.8</v>
      </c>
      <c r="I182" s="68">
        <v>2.6</v>
      </c>
      <c r="J182" s="68"/>
      <c r="K182" s="68">
        <f t="shared" si="4"/>
        <v>160.68</v>
      </c>
      <c r="L182" s="69" t="s">
        <v>75</v>
      </c>
      <c r="M182" s="69"/>
    </row>
    <row r="183" spans="1:13" s="98" customFormat="1" ht="45">
      <c r="A183" s="90">
        <f t="shared" si="5"/>
        <v>182</v>
      </c>
      <c r="B183" s="90" t="s">
        <v>1369</v>
      </c>
      <c r="C183" s="91" t="s">
        <v>1384</v>
      </c>
      <c r="D183" s="92" t="s">
        <v>1385</v>
      </c>
      <c r="E183" s="93" t="s">
        <v>14</v>
      </c>
      <c r="F183" s="94" t="s">
        <v>53</v>
      </c>
      <c r="G183" s="94">
        <v>1</v>
      </c>
      <c r="H183" s="95">
        <v>50</v>
      </c>
      <c r="I183" s="96">
        <v>2.6</v>
      </c>
      <c r="J183" s="96"/>
      <c r="K183" s="96">
        <f t="shared" si="4"/>
        <v>130</v>
      </c>
      <c r="L183" s="99" t="s">
        <v>207</v>
      </c>
      <c r="M183" s="97" t="s">
        <v>116</v>
      </c>
    </row>
    <row r="184" spans="1:13" s="11" customFormat="1" ht="45" hidden="1">
      <c r="A184" s="62">
        <f t="shared" si="5"/>
        <v>183</v>
      </c>
      <c r="B184" s="62" t="s">
        <v>1369</v>
      </c>
      <c r="C184" s="63" t="s">
        <v>1386</v>
      </c>
      <c r="D184" s="71" t="s">
        <v>1387</v>
      </c>
      <c r="E184" s="65" t="s">
        <v>14</v>
      </c>
      <c r="F184" s="66" t="s">
        <v>1326</v>
      </c>
      <c r="G184" s="66">
        <v>1</v>
      </c>
      <c r="H184" s="67">
        <v>50</v>
      </c>
      <c r="I184" s="68">
        <v>2.6</v>
      </c>
      <c r="J184" s="68"/>
      <c r="K184" s="68">
        <f t="shared" si="4"/>
        <v>130</v>
      </c>
      <c r="L184" s="69" t="s">
        <v>1388</v>
      </c>
      <c r="M184" s="69" t="s">
        <v>116</v>
      </c>
    </row>
    <row r="185" spans="1:13" s="11" customFormat="1" ht="15" hidden="1">
      <c r="A185" s="62">
        <f t="shared" si="5"/>
        <v>184</v>
      </c>
      <c r="B185" s="62" t="s">
        <v>1369</v>
      </c>
      <c r="C185" s="63" t="s">
        <v>1389</v>
      </c>
      <c r="D185" s="64" t="s">
        <v>1390</v>
      </c>
      <c r="E185" s="65" t="s">
        <v>14</v>
      </c>
      <c r="F185" s="66" t="s">
        <v>748</v>
      </c>
      <c r="G185" s="66">
        <v>6</v>
      </c>
      <c r="H185" s="67">
        <v>101.16200000000001</v>
      </c>
      <c r="I185" s="68">
        <v>2.6</v>
      </c>
      <c r="J185" s="68"/>
      <c r="K185" s="68">
        <f t="shared" si="4"/>
        <v>263.02120000000002</v>
      </c>
      <c r="L185" s="72" t="s">
        <v>1391</v>
      </c>
      <c r="M185" s="69"/>
    </row>
    <row r="186" spans="1:13" s="11" customFormat="1" ht="15" hidden="1">
      <c r="A186" s="62">
        <f t="shared" si="5"/>
        <v>185</v>
      </c>
      <c r="B186" s="62" t="s">
        <v>1369</v>
      </c>
      <c r="C186" s="63" t="s">
        <v>1392</v>
      </c>
      <c r="D186" s="64" t="s">
        <v>1393</v>
      </c>
      <c r="E186" s="65" t="s">
        <v>14</v>
      </c>
      <c r="F186" s="66" t="s">
        <v>958</v>
      </c>
      <c r="G186" s="66">
        <v>121</v>
      </c>
      <c r="H186" s="67">
        <v>2654.9839999999999</v>
      </c>
      <c r="I186" s="68">
        <v>2.6</v>
      </c>
      <c r="J186" s="68"/>
      <c r="K186" s="68">
        <f t="shared" si="4"/>
        <v>6902.9584000000004</v>
      </c>
      <c r="L186" s="72" t="s">
        <v>1394</v>
      </c>
      <c r="M186" s="69"/>
    </row>
    <row r="187" spans="1:13" s="11" customFormat="1" ht="15" hidden="1">
      <c r="A187" s="62">
        <f t="shared" si="5"/>
        <v>186</v>
      </c>
      <c r="B187" s="62" t="s">
        <v>1369</v>
      </c>
      <c r="C187" s="63" t="s">
        <v>1395</v>
      </c>
      <c r="D187" s="64" t="s">
        <v>1396</v>
      </c>
      <c r="E187" s="65" t="s">
        <v>14</v>
      </c>
      <c r="F187" s="66" t="s">
        <v>142</v>
      </c>
      <c r="G187" s="66">
        <v>7</v>
      </c>
      <c r="H187" s="67">
        <v>178.15</v>
      </c>
      <c r="I187" s="68">
        <v>2.6</v>
      </c>
      <c r="J187" s="68"/>
      <c r="K187" s="68">
        <f t="shared" si="4"/>
        <v>463.19000000000005</v>
      </c>
      <c r="L187" s="69" t="s">
        <v>223</v>
      </c>
      <c r="M187" s="69"/>
    </row>
    <row r="188" spans="1:13" s="11" customFormat="1" ht="15" hidden="1">
      <c r="A188" s="62">
        <f t="shared" si="5"/>
        <v>187</v>
      </c>
      <c r="B188" s="62" t="s">
        <v>1369</v>
      </c>
      <c r="C188" s="63" t="s">
        <v>1397</v>
      </c>
      <c r="D188" s="64" t="s">
        <v>1398</v>
      </c>
      <c r="E188" s="65" t="s">
        <v>14</v>
      </c>
      <c r="F188" s="66" t="s">
        <v>83</v>
      </c>
      <c r="G188" s="66">
        <v>64</v>
      </c>
      <c r="H188" s="67">
        <v>1030.5</v>
      </c>
      <c r="I188" s="68">
        <v>2.6</v>
      </c>
      <c r="J188" s="68"/>
      <c r="K188" s="68">
        <f t="shared" si="4"/>
        <v>2679.3</v>
      </c>
      <c r="L188" s="72" t="s">
        <v>96</v>
      </c>
      <c r="M188" s="69"/>
    </row>
    <row r="189" spans="1:13" s="11" customFormat="1" ht="15" hidden="1">
      <c r="A189" s="62">
        <f t="shared" si="5"/>
        <v>188</v>
      </c>
      <c r="B189" s="62" t="s">
        <v>1369</v>
      </c>
      <c r="C189" s="63" t="s">
        <v>1399</v>
      </c>
      <c r="D189" s="64" t="s">
        <v>1400</v>
      </c>
      <c r="E189" s="65" t="s">
        <v>14</v>
      </c>
      <c r="F189" s="66" t="s">
        <v>76</v>
      </c>
      <c r="G189" s="66">
        <v>15</v>
      </c>
      <c r="H189" s="67">
        <v>429.75</v>
      </c>
      <c r="I189" s="68">
        <v>2.6</v>
      </c>
      <c r="J189" s="68"/>
      <c r="K189" s="68">
        <f t="shared" si="4"/>
        <v>1117.3500000000001</v>
      </c>
      <c r="L189" s="69" t="s">
        <v>19</v>
      </c>
      <c r="M189" s="69"/>
    </row>
    <row r="190" spans="1:13" s="11" customFormat="1" ht="30" hidden="1">
      <c r="A190" s="62">
        <f t="shared" si="5"/>
        <v>189</v>
      </c>
      <c r="B190" s="62" t="s">
        <v>1369</v>
      </c>
      <c r="C190" s="63" t="s">
        <v>1401</v>
      </c>
      <c r="D190" s="64" t="s">
        <v>1402</v>
      </c>
      <c r="E190" s="65" t="s">
        <v>14</v>
      </c>
      <c r="F190" s="66" t="s">
        <v>976</v>
      </c>
      <c r="G190" s="66">
        <v>37</v>
      </c>
      <c r="H190" s="67">
        <v>849.45600000000002</v>
      </c>
      <c r="I190" s="68">
        <v>2.6</v>
      </c>
      <c r="J190" s="68"/>
      <c r="K190" s="68">
        <f t="shared" si="4"/>
        <v>2208.5856000000003</v>
      </c>
      <c r="L190" s="69" t="s">
        <v>977</v>
      </c>
      <c r="M190" s="69"/>
    </row>
    <row r="191" spans="1:13" s="98" customFormat="1" ht="15">
      <c r="A191" s="90">
        <f t="shared" si="5"/>
        <v>190</v>
      </c>
      <c r="B191" s="90" t="s">
        <v>1369</v>
      </c>
      <c r="C191" s="91" t="s">
        <v>1403</v>
      </c>
      <c r="D191" s="92" t="s">
        <v>1404</v>
      </c>
      <c r="E191" s="93" t="s">
        <v>14</v>
      </c>
      <c r="F191" s="94" t="s">
        <v>20</v>
      </c>
      <c r="G191" s="94">
        <v>78</v>
      </c>
      <c r="H191" s="95">
        <v>1928.83</v>
      </c>
      <c r="I191" s="96">
        <v>2.6</v>
      </c>
      <c r="J191" s="96"/>
      <c r="K191" s="96">
        <f t="shared" si="4"/>
        <v>5014.9579999999996</v>
      </c>
      <c r="L191" s="99" t="s">
        <v>1405</v>
      </c>
      <c r="M191" s="97"/>
    </row>
    <row r="192" spans="1:13" s="11" customFormat="1" ht="15" hidden="1">
      <c r="A192" s="62">
        <f t="shared" si="5"/>
        <v>191</v>
      </c>
      <c r="B192" s="62" t="s">
        <v>1369</v>
      </c>
      <c r="C192" s="63" t="s">
        <v>1406</v>
      </c>
      <c r="D192" s="64" t="s">
        <v>1407</v>
      </c>
      <c r="E192" s="65" t="s">
        <v>14</v>
      </c>
      <c r="F192" s="66" t="s">
        <v>43</v>
      </c>
      <c r="G192" s="66">
        <v>110</v>
      </c>
      <c r="H192" s="67">
        <v>2395.2600000000002</v>
      </c>
      <c r="I192" s="68">
        <v>2.6</v>
      </c>
      <c r="J192" s="68"/>
      <c r="K192" s="68">
        <f t="shared" si="4"/>
        <v>6227.6760000000004</v>
      </c>
      <c r="L192" s="72" t="s">
        <v>69</v>
      </c>
      <c r="M192" s="69"/>
    </row>
    <row r="193" spans="1:13" s="11" customFormat="1" ht="15" hidden="1">
      <c r="A193" s="62">
        <f t="shared" si="5"/>
        <v>192</v>
      </c>
      <c r="B193" s="62" t="s">
        <v>1369</v>
      </c>
      <c r="C193" s="63" t="s">
        <v>1408</v>
      </c>
      <c r="D193" s="64" t="s">
        <v>1409</v>
      </c>
      <c r="E193" s="65" t="s">
        <v>14</v>
      </c>
      <c r="F193" s="66" t="s">
        <v>70</v>
      </c>
      <c r="G193" s="66">
        <v>18</v>
      </c>
      <c r="H193" s="67">
        <v>344.77800000000002</v>
      </c>
      <c r="I193" s="68">
        <v>2.6</v>
      </c>
      <c r="J193" s="68"/>
      <c r="K193" s="68">
        <f t="shared" si="4"/>
        <v>896.42280000000005</v>
      </c>
      <c r="L193" s="72" t="s">
        <v>956</v>
      </c>
      <c r="M193" s="69"/>
    </row>
    <row r="194" spans="1:13" s="11" customFormat="1" ht="15" hidden="1" customHeight="1">
      <c r="A194" s="62">
        <f t="shared" si="5"/>
        <v>193</v>
      </c>
      <c r="B194" s="62" t="s">
        <v>1369</v>
      </c>
      <c r="C194" s="63" t="s">
        <v>1410</v>
      </c>
      <c r="D194" s="64" t="s">
        <v>1411</v>
      </c>
      <c r="E194" s="65" t="s">
        <v>14</v>
      </c>
      <c r="F194" s="66" t="s">
        <v>1412</v>
      </c>
      <c r="G194" s="66">
        <v>27</v>
      </c>
      <c r="H194" s="67">
        <v>528.37</v>
      </c>
      <c r="I194" s="68">
        <v>2.6</v>
      </c>
      <c r="J194" s="68"/>
      <c r="K194" s="68">
        <f t="shared" ref="K194:K257" si="6">H194*I194+J194</f>
        <v>1373.7620000000002</v>
      </c>
      <c r="L194" s="72" t="s">
        <v>1413</v>
      </c>
      <c r="M194" s="69"/>
    </row>
    <row r="195" spans="1:13" s="11" customFormat="1" ht="30" hidden="1">
      <c r="A195" s="62">
        <f t="shared" si="5"/>
        <v>194</v>
      </c>
      <c r="B195" s="62" t="s">
        <v>1369</v>
      </c>
      <c r="C195" s="63" t="s">
        <v>1414</v>
      </c>
      <c r="D195" s="64" t="s">
        <v>1872</v>
      </c>
      <c r="E195" s="65" t="s">
        <v>14</v>
      </c>
      <c r="F195" s="66" t="s">
        <v>115</v>
      </c>
      <c r="G195" s="66">
        <v>68</v>
      </c>
      <c r="H195" s="67">
        <v>1410.69</v>
      </c>
      <c r="I195" s="68">
        <v>2.6</v>
      </c>
      <c r="J195" s="68"/>
      <c r="K195" s="68">
        <f t="shared" si="6"/>
        <v>3667.7940000000003</v>
      </c>
      <c r="L195" s="69" t="s">
        <v>342</v>
      </c>
      <c r="M195" s="69"/>
    </row>
    <row r="196" spans="1:13" s="11" customFormat="1" ht="15" hidden="1">
      <c r="A196" s="62">
        <f t="shared" ref="A196:A259" si="7">A195+1</f>
        <v>195</v>
      </c>
      <c r="B196" s="62" t="s">
        <v>1369</v>
      </c>
      <c r="C196" s="63" t="s">
        <v>1415</v>
      </c>
      <c r="D196" s="64" t="s">
        <v>1416</v>
      </c>
      <c r="E196" s="65" t="s">
        <v>14</v>
      </c>
      <c r="F196" s="66" t="s">
        <v>52</v>
      </c>
      <c r="G196" s="66">
        <v>15</v>
      </c>
      <c r="H196" s="67">
        <v>462.75</v>
      </c>
      <c r="I196" s="68">
        <v>2.6</v>
      </c>
      <c r="J196" s="68"/>
      <c r="K196" s="68">
        <f t="shared" si="6"/>
        <v>1203.1500000000001</v>
      </c>
      <c r="L196" s="72" t="s">
        <v>1417</v>
      </c>
      <c r="M196" s="69"/>
    </row>
    <row r="197" spans="1:13" s="11" customFormat="1" ht="15" hidden="1">
      <c r="A197" s="62">
        <f t="shared" si="7"/>
        <v>196</v>
      </c>
      <c r="B197" s="62" t="s">
        <v>1369</v>
      </c>
      <c r="C197" s="63" t="s">
        <v>1418</v>
      </c>
      <c r="D197" s="64" t="s">
        <v>1419</v>
      </c>
      <c r="E197" s="65" t="s">
        <v>14</v>
      </c>
      <c r="F197" s="66" t="s">
        <v>46</v>
      </c>
      <c r="G197" s="66">
        <v>8</v>
      </c>
      <c r="H197" s="67">
        <v>70.412000000000006</v>
      </c>
      <c r="I197" s="68">
        <v>2.6</v>
      </c>
      <c r="J197" s="68"/>
      <c r="K197" s="68">
        <f t="shared" si="6"/>
        <v>183.07120000000003</v>
      </c>
      <c r="L197" s="69" t="s">
        <v>1420</v>
      </c>
      <c r="M197" s="69"/>
    </row>
    <row r="198" spans="1:13" s="11" customFormat="1" ht="15" hidden="1">
      <c r="A198" s="62">
        <f t="shared" si="7"/>
        <v>197</v>
      </c>
      <c r="B198" s="62" t="s">
        <v>1369</v>
      </c>
      <c r="C198" s="63" t="s">
        <v>1421</v>
      </c>
      <c r="D198" s="64" t="s">
        <v>1422</v>
      </c>
      <c r="E198" s="65" t="s">
        <v>14</v>
      </c>
      <c r="F198" s="66" t="s">
        <v>39</v>
      </c>
      <c r="G198" s="66">
        <v>212</v>
      </c>
      <c r="H198" s="67">
        <v>6247.7359999999999</v>
      </c>
      <c r="I198" s="68">
        <v>2.6</v>
      </c>
      <c r="J198" s="68"/>
      <c r="K198" s="68">
        <f t="shared" si="6"/>
        <v>16244.113600000001</v>
      </c>
      <c r="L198" s="69" t="s">
        <v>19</v>
      </c>
      <c r="M198" s="69"/>
    </row>
    <row r="199" spans="1:13" s="11" customFormat="1" ht="15" hidden="1">
      <c r="A199" s="62">
        <f t="shared" si="7"/>
        <v>198</v>
      </c>
      <c r="B199" s="62" t="s">
        <v>1423</v>
      </c>
      <c r="C199" s="63" t="s">
        <v>1424</v>
      </c>
      <c r="D199" s="64" t="s">
        <v>1425</v>
      </c>
      <c r="E199" s="65" t="s">
        <v>14</v>
      </c>
      <c r="F199" s="66" t="s">
        <v>671</v>
      </c>
      <c r="G199" s="66">
        <v>130</v>
      </c>
      <c r="H199" s="67">
        <v>2575.12</v>
      </c>
      <c r="I199" s="68">
        <v>2.6</v>
      </c>
      <c r="J199" s="68"/>
      <c r="K199" s="68">
        <f t="shared" si="6"/>
        <v>6695.3119999999999</v>
      </c>
      <c r="L199" s="69" t="s">
        <v>672</v>
      </c>
      <c r="M199" s="69"/>
    </row>
    <row r="200" spans="1:13" s="11" customFormat="1" ht="15" hidden="1">
      <c r="A200" s="62">
        <f t="shared" si="7"/>
        <v>199</v>
      </c>
      <c r="B200" s="62" t="s">
        <v>1423</v>
      </c>
      <c r="C200" s="63" t="s">
        <v>1426</v>
      </c>
      <c r="D200" s="64" t="s">
        <v>1427</v>
      </c>
      <c r="E200" s="65" t="s">
        <v>14</v>
      </c>
      <c r="F200" s="66" t="s">
        <v>56</v>
      </c>
      <c r="G200" s="66">
        <v>151</v>
      </c>
      <c r="H200" s="67">
        <v>4023.7</v>
      </c>
      <c r="I200" s="68">
        <v>2.6</v>
      </c>
      <c r="J200" s="68"/>
      <c r="K200" s="68">
        <f t="shared" si="6"/>
        <v>10461.619999999999</v>
      </c>
      <c r="L200" s="72" t="s">
        <v>143</v>
      </c>
      <c r="M200" s="69"/>
    </row>
    <row r="201" spans="1:13" s="11" customFormat="1" ht="15" hidden="1">
      <c r="A201" s="62">
        <f t="shared" si="7"/>
        <v>200</v>
      </c>
      <c r="B201" s="62" t="s">
        <v>1423</v>
      </c>
      <c r="C201" s="63" t="s">
        <v>1428</v>
      </c>
      <c r="D201" s="64" t="s">
        <v>1429</v>
      </c>
      <c r="E201" s="65" t="s">
        <v>14</v>
      </c>
      <c r="F201" s="66" t="s">
        <v>39</v>
      </c>
      <c r="G201" s="66">
        <v>260</v>
      </c>
      <c r="H201" s="67">
        <v>7969</v>
      </c>
      <c r="I201" s="68">
        <v>2.6</v>
      </c>
      <c r="J201" s="68"/>
      <c r="K201" s="68">
        <f t="shared" si="6"/>
        <v>20719.400000000001</v>
      </c>
      <c r="L201" s="69" t="s">
        <v>19</v>
      </c>
      <c r="M201" s="69"/>
    </row>
    <row r="202" spans="1:13" s="11" customFormat="1" ht="15" hidden="1">
      <c r="A202" s="62">
        <f t="shared" si="7"/>
        <v>201</v>
      </c>
      <c r="B202" s="62" t="s">
        <v>1423</v>
      </c>
      <c r="C202" s="63" t="s">
        <v>1430</v>
      </c>
      <c r="D202" s="64" t="s">
        <v>1431</v>
      </c>
      <c r="E202" s="65" t="s">
        <v>14</v>
      </c>
      <c r="F202" s="66" t="s">
        <v>27</v>
      </c>
      <c r="G202" s="66">
        <v>42</v>
      </c>
      <c r="H202" s="67">
        <v>274.50799999999998</v>
      </c>
      <c r="I202" s="68">
        <v>2.6</v>
      </c>
      <c r="J202" s="68"/>
      <c r="K202" s="68">
        <f t="shared" si="6"/>
        <v>713.72079999999994</v>
      </c>
      <c r="L202" s="69" t="s">
        <v>1432</v>
      </c>
      <c r="M202" s="69"/>
    </row>
    <row r="203" spans="1:13" s="11" customFormat="1" ht="15" hidden="1" customHeight="1">
      <c r="A203" s="62">
        <f t="shared" si="7"/>
        <v>202</v>
      </c>
      <c r="B203" s="62" t="s">
        <v>1423</v>
      </c>
      <c r="C203" s="63" t="s">
        <v>1433</v>
      </c>
      <c r="D203" s="64">
        <v>4222314968</v>
      </c>
      <c r="E203" s="65" t="s">
        <v>14</v>
      </c>
      <c r="F203" s="66" t="s">
        <v>22</v>
      </c>
      <c r="G203" s="66">
        <v>10</v>
      </c>
      <c r="H203" s="67">
        <v>208.66</v>
      </c>
      <c r="I203" s="68">
        <v>2.6</v>
      </c>
      <c r="J203" s="68"/>
      <c r="K203" s="68">
        <f t="shared" si="6"/>
        <v>542.51599999999996</v>
      </c>
      <c r="L203" s="69" t="s">
        <v>474</v>
      </c>
      <c r="M203" s="69"/>
    </row>
    <row r="204" spans="1:13" s="11" customFormat="1" ht="15" hidden="1">
      <c r="A204" s="62">
        <f t="shared" si="7"/>
        <v>203</v>
      </c>
      <c r="B204" s="62" t="s">
        <v>1423</v>
      </c>
      <c r="C204" s="63" t="s">
        <v>1434</v>
      </c>
      <c r="D204" s="64" t="s">
        <v>1435</v>
      </c>
      <c r="E204" s="65" t="s">
        <v>14</v>
      </c>
      <c r="F204" s="66" t="s">
        <v>105</v>
      </c>
      <c r="G204" s="66">
        <v>27</v>
      </c>
      <c r="H204" s="67">
        <v>510.68400000000003</v>
      </c>
      <c r="I204" s="68">
        <v>2.6</v>
      </c>
      <c r="J204" s="68"/>
      <c r="K204" s="68">
        <f t="shared" si="6"/>
        <v>1327.7784000000001</v>
      </c>
      <c r="L204" s="69" t="s">
        <v>106</v>
      </c>
      <c r="M204" s="69"/>
    </row>
    <row r="205" spans="1:13" s="11" customFormat="1" ht="15" hidden="1">
      <c r="A205" s="62">
        <f t="shared" si="7"/>
        <v>204</v>
      </c>
      <c r="B205" s="62" t="s">
        <v>1423</v>
      </c>
      <c r="C205" s="63" t="s">
        <v>1436</v>
      </c>
      <c r="D205" s="64">
        <v>4222314953</v>
      </c>
      <c r="E205" s="65" t="s">
        <v>14</v>
      </c>
      <c r="F205" s="66" t="s">
        <v>51</v>
      </c>
      <c r="G205" s="66">
        <v>6</v>
      </c>
      <c r="H205" s="67">
        <v>37.548000000000002</v>
      </c>
      <c r="I205" s="68">
        <v>2.6</v>
      </c>
      <c r="J205" s="68"/>
      <c r="K205" s="68">
        <f t="shared" si="6"/>
        <v>97.624800000000008</v>
      </c>
      <c r="L205" s="69" t="s">
        <v>137</v>
      </c>
      <c r="M205" s="69"/>
    </row>
    <row r="206" spans="1:13" s="11" customFormat="1" ht="15" hidden="1">
      <c r="A206" s="62">
        <f t="shared" si="7"/>
        <v>205</v>
      </c>
      <c r="B206" s="62" t="s">
        <v>1423</v>
      </c>
      <c r="C206" s="63" t="s">
        <v>1437</v>
      </c>
      <c r="D206" s="64" t="s">
        <v>1438</v>
      </c>
      <c r="E206" s="65" t="s">
        <v>14</v>
      </c>
      <c r="F206" s="66" t="s">
        <v>1290</v>
      </c>
      <c r="G206" s="66">
        <v>50</v>
      </c>
      <c r="H206" s="67">
        <v>1550.27</v>
      </c>
      <c r="I206" s="68">
        <v>2.6</v>
      </c>
      <c r="J206" s="68"/>
      <c r="K206" s="68">
        <f t="shared" si="6"/>
        <v>4030.7020000000002</v>
      </c>
      <c r="L206" s="69" t="s">
        <v>1334</v>
      </c>
      <c r="M206" s="69"/>
    </row>
    <row r="207" spans="1:13" s="11" customFormat="1" ht="15" hidden="1">
      <c r="A207" s="62">
        <f t="shared" si="7"/>
        <v>206</v>
      </c>
      <c r="B207" s="62" t="s">
        <v>1423</v>
      </c>
      <c r="C207" s="63" t="s">
        <v>1439</v>
      </c>
      <c r="D207" s="64" t="s">
        <v>1440</v>
      </c>
      <c r="E207" s="65" t="s">
        <v>14</v>
      </c>
      <c r="F207" s="70" t="s">
        <v>104</v>
      </c>
      <c r="G207" s="66">
        <v>450</v>
      </c>
      <c r="H207" s="67">
        <v>10399.5</v>
      </c>
      <c r="I207" s="68">
        <v>2.6</v>
      </c>
      <c r="J207" s="68"/>
      <c r="K207" s="68">
        <f t="shared" si="6"/>
        <v>27038.7</v>
      </c>
      <c r="L207" s="72" t="s">
        <v>69</v>
      </c>
      <c r="M207" s="69"/>
    </row>
    <row r="208" spans="1:13" s="11" customFormat="1" ht="15" hidden="1">
      <c r="A208" s="62">
        <f t="shared" si="7"/>
        <v>207</v>
      </c>
      <c r="B208" s="62" t="s">
        <v>1423</v>
      </c>
      <c r="C208" s="63" t="s">
        <v>1441</v>
      </c>
      <c r="D208" s="64" t="s">
        <v>1442</v>
      </c>
      <c r="E208" s="65" t="s">
        <v>14</v>
      </c>
      <c r="F208" s="66" t="s">
        <v>58</v>
      </c>
      <c r="G208" s="66">
        <v>6</v>
      </c>
      <c r="H208" s="67">
        <v>139.74799999999999</v>
      </c>
      <c r="I208" s="68">
        <v>2.6</v>
      </c>
      <c r="J208" s="68"/>
      <c r="K208" s="68">
        <f t="shared" si="6"/>
        <v>363.34479999999996</v>
      </c>
      <c r="L208" s="72" t="s">
        <v>84</v>
      </c>
      <c r="M208" s="69"/>
    </row>
    <row r="209" spans="1:13" s="11" customFormat="1" ht="15" hidden="1">
      <c r="A209" s="62">
        <f t="shared" si="7"/>
        <v>208</v>
      </c>
      <c r="B209" s="62" t="s">
        <v>1423</v>
      </c>
      <c r="C209" s="63" t="s">
        <v>1443</v>
      </c>
      <c r="D209" s="64" t="s">
        <v>1444</v>
      </c>
      <c r="E209" s="65" t="s">
        <v>14</v>
      </c>
      <c r="F209" s="66" t="s">
        <v>83</v>
      </c>
      <c r="G209" s="66">
        <v>25</v>
      </c>
      <c r="H209" s="67">
        <v>521.65</v>
      </c>
      <c r="I209" s="68">
        <v>2.6</v>
      </c>
      <c r="J209" s="68"/>
      <c r="K209" s="68">
        <f t="shared" si="6"/>
        <v>1356.29</v>
      </c>
      <c r="L209" s="72" t="s">
        <v>96</v>
      </c>
      <c r="M209" s="69"/>
    </row>
    <row r="210" spans="1:13" s="11" customFormat="1" ht="15" hidden="1">
      <c r="A210" s="62">
        <f t="shared" si="7"/>
        <v>209</v>
      </c>
      <c r="B210" s="62" t="s">
        <v>1423</v>
      </c>
      <c r="C210" s="63" t="s">
        <v>1445</v>
      </c>
      <c r="D210" s="64">
        <v>4222314964</v>
      </c>
      <c r="E210" s="65" t="s">
        <v>14</v>
      </c>
      <c r="F210" s="66" t="s">
        <v>943</v>
      </c>
      <c r="G210" s="66">
        <v>15</v>
      </c>
      <c r="H210" s="67">
        <v>300.72000000000003</v>
      </c>
      <c r="I210" s="68">
        <v>2.6</v>
      </c>
      <c r="J210" s="68"/>
      <c r="K210" s="68">
        <f t="shared" si="6"/>
        <v>781.87200000000007</v>
      </c>
      <c r="L210" s="72" t="s">
        <v>1446</v>
      </c>
      <c r="M210" s="69"/>
    </row>
    <row r="211" spans="1:13" s="11" customFormat="1" ht="15" hidden="1">
      <c r="A211" s="62">
        <f t="shared" si="7"/>
        <v>210</v>
      </c>
      <c r="B211" s="62" t="s">
        <v>1423</v>
      </c>
      <c r="C211" s="63" t="s">
        <v>1447</v>
      </c>
      <c r="D211" s="64">
        <v>4222314962</v>
      </c>
      <c r="E211" s="65" t="s">
        <v>14</v>
      </c>
      <c r="F211" s="66" t="s">
        <v>288</v>
      </c>
      <c r="G211" s="66">
        <v>48</v>
      </c>
      <c r="H211" s="67">
        <v>876.83399999999995</v>
      </c>
      <c r="I211" s="68">
        <v>2.6</v>
      </c>
      <c r="J211" s="68"/>
      <c r="K211" s="68">
        <f t="shared" si="6"/>
        <v>2279.7683999999999</v>
      </c>
      <c r="L211" s="69" t="s">
        <v>99</v>
      </c>
      <c r="M211" s="69"/>
    </row>
    <row r="212" spans="1:13" s="98" customFormat="1" ht="15">
      <c r="A212" s="90">
        <f t="shared" si="7"/>
        <v>211</v>
      </c>
      <c r="B212" s="90" t="s">
        <v>1423</v>
      </c>
      <c r="C212" s="91" t="s">
        <v>1448</v>
      </c>
      <c r="D212" s="92" t="s">
        <v>1449</v>
      </c>
      <c r="E212" s="93" t="s">
        <v>14</v>
      </c>
      <c r="F212" s="94" t="s">
        <v>89</v>
      </c>
      <c r="G212" s="94">
        <v>11</v>
      </c>
      <c r="H212" s="95">
        <v>176.477</v>
      </c>
      <c r="I212" s="96">
        <v>2.6</v>
      </c>
      <c r="J212" s="96"/>
      <c r="K212" s="96">
        <f t="shared" si="6"/>
        <v>458.84020000000004</v>
      </c>
      <c r="L212" s="97" t="s">
        <v>90</v>
      </c>
      <c r="M212" s="97"/>
    </row>
    <row r="213" spans="1:13" s="11" customFormat="1" ht="15" hidden="1">
      <c r="A213" s="62">
        <f t="shared" si="7"/>
        <v>212</v>
      </c>
      <c r="B213" s="62" t="s">
        <v>1423</v>
      </c>
      <c r="C213" s="63" t="s">
        <v>1450</v>
      </c>
      <c r="D213" s="64" t="s">
        <v>1451</v>
      </c>
      <c r="E213" s="65" t="s">
        <v>14</v>
      </c>
      <c r="F213" s="66" t="s">
        <v>119</v>
      </c>
      <c r="G213" s="66">
        <v>27</v>
      </c>
      <c r="H213" s="67">
        <v>446.26499999999999</v>
      </c>
      <c r="I213" s="68">
        <v>2.6</v>
      </c>
      <c r="J213" s="68"/>
      <c r="K213" s="68">
        <f t="shared" si="6"/>
        <v>1160.289</v>
      </c>
      <c r="L213" s="69" t="s">
        <v>61</v>
      </c>
      <c r="M213" s="69"/>
    </row>
    <row r="214" spans="1:13" s="11" customFormat="1" ht="15" hidden="1">
      <c r="A214" s="62">
        <f t="shared" si="7"/>
        <v>213</v>
      </c>
      <c r="B214" s="62" t="s">
        <v>1423</v>
      </c>
      <c r="C214" s="63" t="s">
        <v>1452</v>
      </c>
      <c r="D214" s="64" t="s">
        <v>1453</v>
      </c>
      <c r="E214" s="65" t="s">
        <v>14</v>
      </c>
      <c r="F214" s="66" t="s">
        <v>40</v>
      </c>
      <c r="G214" s="66">
        <v>30</v>
      </c>
      <c r="H214" s="67">
        <v>922.5</v>
      </c>
      <c r="I214" s="68">
        <v>2.6</v>
      </c>
      <c r="J214" s="68"/>
      <c r="K214" s="68">
        <f t="shared" si="6"/>
        <v>2398.5</v>
      </c>
      <c r="L214" s="69" t="s">
        <v>705</v>
      </c>
      <c r="M214" s="69"/>
    </row>
    <row r="215" spans="1:13" s="11" customFormat="1" ht="15" hidden="1">
      <c r="A215" s="62">
        <f t="shared" si="7"/>
        <v>214</v>
      </c>
      <c r="B215" s="62" t="s">
        <v>1423</v>
      </c>
      <c r="C215" s="63" t="s">
        <v>1454</v>
      </c>
      <c r="D215" s="64" t="s">
        <v>1455</v>
      </c>
      <c r="E215" s="65" t="s">
        <v>14</v>
      </c>
      <c r="F215" s="66" t="s">
        <v>115</v>
      </c>
      <c r="G215" s="66">
        <v>75</v>
      </c>
      <c r="H215" s="67">
        <v>2337.75</v>
      </c>
      <c r="I215" s="68">
        <v>2.6</v>
      </c>
      <c r="J215" s="68"/>
      <c r="K215" s="68">
        <f t="shared" si="6"/>
        <v>6078.1500000000005</v>
      </c>
      <c r="L215" s="69" t="s">
        <v>342</v>
      </c>
      <c r="M215" s="69"/>
    </row>
    <row r="216" spans="1:13" s="11" customFormat="1" ht="45" hidden="1">
      <c r="A216" s="62">
        <f t="shared" si="7"/>
        <v>215</v>
      </c>
      <c r="B216" s="62" t="s">
        <v>1423</v>
      </c>
      <c r="C216" s="63" t="s">
        <v>1456</v>
      </c>
      <c r="D216" s="64" t="s">
        <v>1457</v>
      </c>
      <c r="E216" s="65" t="s">
        <v>14</v>
      </c>
      <c r="F216" s="66" t="s">
        <v>56</v>
      </c>
      <c r="G216" s="66">
        <v>585</v>
      </c>
      <c r="H216" s="67">
        <v>12111.21</v>
      </c>
      <c r="I216" s="68">
        <v>2.6</v>
      </c>
      <c r="J216" s="68"/>
      <c r="K216" s="68">
        <f t="shared" si="6"/>
        <v>31489.145999999997</v>
      </c>
      <c r="L216" s="72" t="s">
        <v>143</v>
      </c>
      <c r="M216" s="69"/>
    </row>
    <row r="217" spans="1:13" s="11" customFormat="1" ht="45" hidden="1">
      <c r="A217" s="62">
        <f t="shared" si="7"/>
        <v>216</v>
      </c>
      <c r="B217" s="62" t="s">
        <v>1423</v>
      </c>
      <c r="C217" s="63" t="s">
        <v>1458</v>
      </c>
      <c r="D217" s="64" t="s">
        <v>1459</v>
      </c>
      <c r="E217" s="65" t="s">
        <v>14</v>
      </c>
      <c r="F217" s="72" t="s">
        <v>1460</v>
      </c>
      <c r="G217" s="66">
        <v>1</v>
      </c>
      <c r="H217" s="67">
        <v>25</v>
      </c>
      <c r="I217" s="68">
        <v>2.6</v>
      </c>
      <c r="J217" s="68"/>
      <c r="K217" s="68">
        <f t="shared" si="6"/>
        <v>65</v>
      </c>
      <c r="L217" s="69" t="s">
        <v>99</v>
      </c>
      <c r="M217" s="72" t="s">
        <v>116</v>
      </c>
    </row>
    <row r="218" spans="1:13" s="11" customFormat="1" ht="45" hidden="1">
      <c r="A218" s="62">
        <f t="shared" si="7"/>
        <v>217</v>
      </c>
      <c r="B218" s="62" t="s">
        <v>1423</v>
      </c>
      <c r="C218" s="63" t="s">
        <v>1461</v>
      </c>
      <c r="D218" s="71" t="s">
        <v>1462</v>
      </c>
      <c r="E218" s="65" t="s">
        <v>14</v>
      </c>
      <c r="F218" s="66" t="s">
        <v>40</v>
      </c>
      <c r="G218" s="66">
        <v>1</v>
      </c>
      <c r="H218" s="67">
        <v>50</v>
      </c>
      <c r="I218" s="68">
        <v>2.6</v>
      </c>
      <c r="J218" s="68"/>
      <c r="K218" s="68">
        <f t="shared" si="6"/>
        <v>130</v>
      </c>
      <c r="L218" s="69" t="s">
        <v>975</v>
      </c>
      <c r="M218" s="72" t="s">
        <v>116</v>
      </c>
    </row>
    <row r="219" spans="1:13" s="98" customFormat="1" ht="30">
      <c r="A219" s="90">
        <f t="shared" si="7"/>
        <v>218</v>
      </c>
      <c r="B219" s="90" t="s">
        <v>1463</v>
      </c>
      <c r="C219" s="91" t="s">
        <v>1464</v>
      </c>
      <c r="D219" s="92" t="s">
        <v>1465</v>
      </c>
      <c r="E219" s="93" t="s">
        <v>14</v>
      </c>
      <c r="F219" s="94" t="s">
        <v>39</v>
      </c>
      <c r="G219" s="94">
        <v>1</v>
      </c>
      <c r="H219" s="95">
        <v>8.64</v>
      </c>
      <c r="I219" s="96">
        <v>2.6</v>
      </c>
      <c r="J219" s="96"/>
      <c r="K219" s="96">
        <f t="shared" si="6"/>
        <v>22.464000000000002</v>
      </c>
      <c r="L219" s="97" t="s">
        <v>1009</v>
      </c>
      <c r="M219" s="97"/>
    </row>
    <row r="220" spans="1:13" s="11" customFormat="1" ht="30" hidden="1">
      <c r="A220" s="62">
        <f t="shared" si="7"/>
        <v>219</v>
      </c>
      <c r="B220" s="62" t="s">
        <v>1463</v>
      </c>
      <c r="C220" s="63" t="s">
        <v>1466</v>
      </c>
      <c r="D220" s="64" t="s">
        <v>1467</v>
      </c>
      <c r="E220" s="65" t="s">
        <v>14</v>
      </c>
      <c r="F220" s="66" t="s">
        <v>64</v>
      </c>
      <c r="G220" s="66">
        <v>31</v>
      </c>
      <c r="H220" s="67">
        <v>609.45000000000005</v>
      </c>
      <c r="I220" s="68">
        <v>2.6</v>
      </c>
      <c r="J220" s="68"/>
      <c r="K220" s="68">
        <f t="shared" si="6"/>
        <v>1584.5700000000002</v>
      </c>
      <c r="L220" s="69" t="s">
        <v>1468</v>
      </c>
      <c r="M220" s="69"/>
    </row>
    <row r="221" spans="1:13" s="98" customFormat="1" ht="30">
      <c r="A221" s="90">
        <f t="shared" si="7"/>
        <v>220</v>
      </c>
      <c r="B221" s="90" t="s">
        <v>1463</v>
      </c>
      <c r="C221" s="91" t="s">
        <v>1469</v>
      </c>
      <c r="D221" s="92" t="s">
        <v>1470</v>
      </c>
      <c r="E221" s="93" t="s">
        <v>14</v>
      </c>
      <c r="F221" s="94" t="s">
        <v>39</v>
      </c>
      <c r="G221" s="94">
        <v>10</v>
      </c>
      <c r="H221" s="95">
        <v>206.66</v>
      </c>
      <c r="I221" s="96">
        <v>2.6</v>
      </c>
      <c r="J221" s="96"/>
      <c r="K221" s="96">
        <f t="shared" si="6"/>
        <v>537.31600000000003</v>
      </c>
      <c r="L221" s="97" t="s">
        <v>1009</v>
      </c>
      <c r="M221" s="97"/>
    </row>
    <row r="222" spans="1:13" s="11" customFormat="1" ht="15" hidden="1">
      <c r="A222" s="62">
        <f t="shared" si="7"/>
        <v>221</v>
      </c>
      <c r="B222" s="62" t="s">
        <v>1463</v>
      </c>
      <c r="C222" s="63" t="s">
        <v>1471</v>
      </c>
      <c r="D222" s="64" t="s">
        <v>1472</v>
      </c>
      <c r="E222" s="65" t="s">
        <v>14</v>
      </c>
      <c r="F222" s="66" t="s">
        <v>51</v>
      </c>
      <c r="G222" s="66">
        <v>1</v>
      </c>
      <c r="H222" s="67">
        <v>23.64</v>
      </c>
      <c r="I222" s="68">
        <v>2.6</v>
      </c>
      <c r="J222" s="68"/>
      <c r="K222" s="68">
        <f t="shared" si="6"/>
        <v>61.464000000000006</v>
      </c>
      <c r="L222" s="69" t="s">
        <v>131</v>
      </c>
      <c r="M222" s="69"/>
    </row>
    <row r="223" spans="1:13" s="11" customFormat="1" ht="30" hidden="1">
      <c r="A223" s="62">
        <f t="shared" si="7"/>
        <v>222</v>
      </c>
      <c r="B223" s="62" t="s">
        <v>1463</v>
      </c>
      <c r="C223" s="63" t="s">
        <v>1473</v>
      </c>
      <c r="D223" s="64" t="s">
        <v>1474</v>
      </c>
      <c r="E223" s="65" t="s">
        <v>14</v>
      </c>
      <c r="F223" s="66" t="s">
        <v>64</v>
      </c>
      <c r="G223" s="66">
        <v>17</v>
      </c>
      <c r="H223" s="67">
        <v>335.75</v>
      </c>
      <c r="I223" s="68">
        <v>2.6</v>
      </c>
      <c r="J223" s="68"/>
      <c r="K223" s="68">
        <f t="shared" si="6"/>
        <v>872.95</v>
      </c>
      <c r="L223" s="69" t="s">
        <v>1468</v>
      </c>
      <c r="M223" s="69"/>
    </row>
    <row r="224" spans="1:13" s="11" customFormat="1" ht="15" hidden="1">
      <c r="A224" s="62">
        <f t="shared" si="7"/>
        <v>223</v>
      </c>
      <c r="B224" s="62" t="s">
        <v>1463</v>
      </c>
      <c r="C224" s="63" t="s">
        <v>1475</v>
      </c>
      <c r="D224" s="64" t="s">
        <v>1476</v>
      </c>
      <c r="E224" s="65" t="s">
        <v>14</v>
      </c>
      <c r="F224" s="66" t="s">
        <v>37</v>
      </c>
      <c r="G224" s="66">
        <v>1</v>
      </c>
      <c r="H224" s="67">
        <v>6.9</v>
      </c>
      <c r="I224" s="68">
        <v>2.6</v>
      </c>
      <c r="J224" s="68"/>
      <c r="K224" s="68">
        <f t="shared" si="6"/>
        <v>17.940000000000001</v>
      </c>
      <c r="L224" s="69" t="s">
        <v>38</v>
      </c>
      <c r="M224" s="69"/>
    </row>
    <row r="225" spans="1:13" s="11" customFormat="1" ht="30" hidden="1">
      <c r="A225" s="62">
        <f t="shared" si="7"/>
        <v>224</v>
      </c>
      <c r="B225" s="62" t="s">
        <v>1463</v>
      </c>
      <c r="C225" s="63" t="s">
        <v>1477</v>
      </c>
      <c r="D225" s="64" t="s">
        <v>1478</v>
      </c>
      <c r="E225" s="65" t="s">
        <v>14</v>
      </c>
      <c r="F225" s="66" t="s">
        <v>142</v>
      </c>
      <c r="G225" s="66">
        <v>1</v>
      </c>
      <c r="H225" s="67">
        <v>21.08</v>
      </c>
      <c r="I225" s="68">
        <v>2.6</v>
      </c>
      <c r="J225" s="68"/>
      <c r="K225" s="68">
        <f t="shared" si="6"/>
        <v>54.808</v>
      </c>
      <c r="L225" s="69" t="s">
        <v>970</v>
      </c>
      <c r="M225" s="69"/>
    </row>
    <row r="226" spans="1:13" s="11" customFormat="1" ht="15" hidden="1">
      <c r="A226" s="62">
        <f t="shared" si="7"/>
        <v>225</v>
      </c>
      <c r="B226" s="62" t="s">
        <v>1463</v>
      </c>
      <c r="C226" s="63" t="s">
        <v>1479</v>
      </c>
      <c r="D226" s="64" t="s">
        <v>1480</v>
      </c>
      <c r="E226" s="65" t="s">
        <v>14</v>
      </c>
      <c r="F226" s="66" t="s">
        <v>48</v>
      </c>
      <c r="G226" s="66">
        <v>25</v>
      </c>
      <c r="H226" s="67">
        <v>111.3</v>
      </c>
      <c r="I226" s="68">
        <v>2.6</v>
      </c>
      <c r="J226" s="68"/>
      <c r="K226" s="68">
        <f t="shared" si="6"/>
        <v>289.38</v>
      </c>
      <c r="L226" s="69" t="s">
        <v>74</v>
      </c>
      <c r="M226" s="69"/>
    </row>
    <row r="227" spans="1:13" s="11" customFormat="1" ht="15" hidden="1">
      <c r="A227" s="62">
        <f t="shared" si="7"/>
        <v>226</v>
      </c>
      <c r="B227" s="62" t="s">
        <v>1463</v>
      </c>
      <c r="C227" s="63" t="s">
        <v>1481</v>
      </c>
      <c r="D227" s="64" t="s">
        <v>1482</v>
      </c>
      <c r="E227" s="65" t="s">
        <v>14</v>
      </c>
      <c r="F227" s="66" t="s">
        <v>51</v>
      </c>
      <c r="G227" s="66">
        <v>35</v>
      </c>
      <c r="H227" s="67">
        <v>548.93799999999999</v>
      </c>
      <c r="I227" s="68">
        <v>2.6</v>
      </c>
      <c r="J227" s="68"/>
      <c r="K227" s="68">
        <f t="shared" si="6"/>
        <v>1427.2388000000001</v>
      </c>
      <c r="L227" s="69" t="s">
        <v>941</v>
      </c>
      <c r="M227" s="69"/>
    </row>
    <row r="228" spans="1:13" s="11" customFormat="1" ht="15" hidden="1">
      <c r="A228" s="62">
        <f t="shared" si="7"/>
        <v>227</v>
      </c>
      <c r="B228" s="62" t="s">
        <v>1463</v>
      </c>
      <c r="C228" s="63" t="s">
        <v>1483</v>
      </c>
      <c r="D228" s="64" t="s">
        <v>1484</v>
      </c>
      <c r="E228" s="65" t="s">
        <v>14</v>
      </c>
      <c r="F228" s="66" t="s">
        <v>20</v>
      </c>
      <c r="G228" s="66">
        <v>338</v>
      </c>
      <c r="H228" s="67">
        <v>7243.9009999999998</v>
      </c>
      <c r="I228" s="68">
        <v>2.6</v>
      </c>
      <c r="J228" s="68"/>
      <c r="K228" s="68">
        <f t="shared" si="6"/>
        <v>18834.142599999999</v>
      </c>
      <c r="L228" s="69" t="s">
        <v>109</v>
      </c>
      <c r="M228" s="69"/>
    </row>
    <row r="229" spans="1:13" s="11" customFormat="1" ht="30" hidden="1">
      <c r="A229" s="62">
        <f t="shared" si="7"/>
        <v>228</v>
      </c>
      <c r="B229" s="62" t="s">
        <v>1463</v>
      </c>
      <c r="C229" s="63" t="s">
        <v>1485</v>
      </c>
      <c r="D229" s="64" t="s">
        <v>1486</v>
      </c>
      <c r="E229" s="65" t="s">
        <v>14</v>
      </c>
      <c r="F229" s="66" t="s">
        <v>59</v>
      </c>
      <c r="G229" s="66">
        <v>40</v>
      </c>
      <c r="H229" s="67">
        <v>1106.625</v>
      </c>
      <c r="I229" s="68">
        <v>2.6</v>
      </c>
      <c r="J229" s="68"/>
      <c r="K229" s="68">
        <f t="shared" si="6"/>
        <v>2877.2249999999999</v>
      </c>
      <c r="L229" s="69" t="s">
        <v>60</v>
      </c>
      <c r="M229" s="69"/>
    </row>
    <row r="230" spans="1:13" s="11" customFormat="1" ht="15" hidden="1">
      <c r="A230" s="62">
        <f t="shared" si="7"/>
        <v>229</v>
      </c>
      <c r="B230" s="62" t="s">
        <v>1463</v>
      </c>
      <c r="C230" s="63" t="s">
        <v>1487</v>
      </c>
      <c r="D230" s="64" t="s">
        <v>1488</v>
      </c>
      <c r="E230" s="65" t="s">
        <v>14</v>
      </c>
      <c r="F230" s="66" t="s">
        <v>37</v>
      </c>
      <c r="G230" s="66">
        <v>1</v>
      </c>
      <c r="H230" s="67">
        <v>6.3650000000000002</v>
      </c>
      <c r="I230" s="68">
        <v>2.6</v>
      </c>
      <c r="J230" s="68"/>
      <c r="K230" s="68">
        <f t="shared" si="6"/>
        <v>16.548999999999999</v>
      </c>
      <c r="L230" s="69" t="s">
        <v>38</v>
      </c>
      <c r="M230" s="69"/>
    </row>
    <row r="231" spans="1:13" s="11" customFormat="1" ht="30" hidden="1">
      <c r="A231" s="62">
        <f t="shared" si="7"/>
        <v>230</v>
      </c>
      <c r="B231" s="62" t="s">
        <v>1463</v>
      </c>
      <c r="C231" s="63" t="s">
        <v>1489</v>
      </c>
      <c r="D231" s="64" t="s">
        <v>1490</v>
      </c>
      <c r="E231" s="65" t="s">
        <v>14</v>
      </c>
      <c r="F231" s="66" t="s">
        <v>40</v>
      </c>
      <c r="G231" s="66">
        <v>2</v>
      </c>
      <c r="H231" s="67">
        <v>50.9</v>
      </c>
      <c r="I231" s="68">
        <v>2.6</v>
      </c>
      <c r="J231" s="68"/>
      <c r="K231" s="68">
        <f t="shared" si="6"/>
        <v>132.34</v>
      </c>
      <c r="L231" s="69" t="s">
        <v>1339</v>
      </c>
      <c r="M231" s="69"/>
    </row>
    <row r="232" spans="1:13" s="11" customFormat="1" ht="30" hidden="1">
      <c r="A232" s="62">
        <f t="shared" si="7"/>
        <v>231</v>
      </c>
      <c r="B232" s="62" t="s">
        <v>1463</v>
      </c>
      <c r="C232" s="63" t="s">
        <v>1491</v>
      </c>
      <c r="D232" s="64" t="s">
        <v>1492</v>
      </c>
      <c r="E232" s="65" t="s">
        <v>14</v>
      </c>
      <c r="F232" s="66" t="s">
        <v>40</v>
      </c>
      <c r="G232" s="66">
        <v>23</v>
      </c>
      <c r="H232" s="67">
        <v>486.42399999999998</v>
      </c>
      <c r="I232" s="68">
        <v>2.6</v>
      </c>
      <c r="J232" s="68"/>
      <c r="K232" s="68">
        <f t="shared" si="6"/>
        <v>1264.7023999999999</v>
      </c>
      <c r="L232" s="69" t="s">
        <v>1339</v>
      </c>
      <c r="M232" s="69"/>
    </row>
    <row r="233" spans="1:13" s="11" customFormat="1" ht="15" hidden="1">
      <c r="A233" s="62">
        <f t="shared" si="7"/>
        <v>232</v>
      </c>
      <c r="B233" s="62" t="s">
        <v>1463</v>
      </c>
      <c r="C233" s="63" t="s">
        <v>1493</v>
      </c>
      <c r="D233" s="64" t="s">
        <v>1494</v>
      </c>
      <c r="E233" s="65" t="s">
        <v>14</v>
      </c>
      <c r="F233" s="66" t="s">
        <v>40</v>
      </c>
      <c r="G233" s="66">
        <v>5</v>
      </c>
      <c r="H233" s="67">
        <v>63.55</v>
      </c>
      <c r="I233" s="68">
        <v>2.6</v>
      </c>
      <c r="J233" s="68"/>
      <c r="K233" s="68">
        <f t="shared" si="6"/>
        <v>165.23</v>
      </c>
      <c r="L233" s="69" t="s">
        <v>82</v>
      </c>
      <c r="M233" s="69"/>
    </row>
    <row r="234" spans="1:13" s="11" customFormat="1" ht="15" hidden="1">
      <c r="A234" s="62">
        <f t="shared" si="7"/>
        <v>233</v>
      </c>
      <c r="B234" s="62" t="s">
        <v>1463</v>
      </c>
      <c r="C234" s="63" t="s">
        <v>1495</v>
      </c>
      <c r="D234" s="64" t="s">
        <v>1496</v>
      </c>
      <c r="E234" s="65" t="s">
        <v>14</v>
      </c>
      <c r="F234" s="66" t="s">
        <v>40</v>
      </c>
      <c r="G234" s="66">
        <v>3</v>
      </c>
      <c r="H234" s="67">
        <v>88.95</v>
      </c>
      <c r="I234" s="68">
        <v>2.6</v>
      </c>
      <c r="J234" s="68"/>
      <c r="K234" s="68">
        <f t="shared" si="6"/>
        <v>231.27</v>
      </c>
      <c r="L234" s="69" t="s">
        <v>120</v>
      </c>
      <c r="M234" s="69"/>
    </row>
    <row r="235" spans="1:13" s="11" customFormat="1" ht="15" hidden="1">
      <c r="A235" s="62">
        <f t="shared" si="7"/>
        <v>234</v>
      </c>
      <c r="B235" s="62" t="s">
        <v>1463</v>
      </c>
      <c r="C235" s="63" t="s">
        <v>1497</v>
      </c>
      <c r="D235" s="64" t="s">
        <v>1498</v>
      </c>
      <c r="E235" s="65" t="s">
        <v>14</v>
      </c>
      <c r="F235" s="66" t="s">
        <v>960</v>
      </c>
      <c r="G235" s="66">
        <v>40</v>
      </c>
      <c r="H235" s="67">
        <v>1186</v>
      </c>
      <c r="I235" s="68">
        <v>2.6</v>
      </c>
      <c r="J235" s="68"/>
      <c r="K235" s="68">
        <f t="shared" si="6"/>
        <v>3083.6</v>
      </c>
      <c r="L235" s="69" t="s">
        <v>1499</v>
      </c>
      <c r="M235" s="69"/>
    </row>
    <row r="236" spans="1:13" s="98" customFormat="1" ht="45">
      <c r="A236" s="90">
        <f t="shared" si="7"/>
        <v>235</v>
      </c>
      <c r="B236" s="90" t="s">
        <v>1463</v>
      </c>
      <c r="C236" s="91" t="s">
        <v>1500</v>
      </c>
      <c r="D236" s="100" t="s">
        <v>1501</v>
      </c>
      <c r="E236" s="93" t="s">
        <v>14</v>
      </c>
      <c r="F236" s="94" t="s">
        <v>20</v>
      </c>
      <c r="G236" s="94">
        <v>1</v>
      </c>
      <c r="H236" s="95">
        <v>10</v>
      </c>
      <c r="I236" s="96">
        <v>2.6</v>
      </c>
      <c r="J236" s="96"/>
      <c r="K236" s="96">
        <f t="shared" si="6"/>
        <v>26</v>
      </c>
      <c r="L236" s="97" t="s">
        <v>109</v>
      </c>
      <c r="M236" s="97" t="s">
        <v>116</v>
      </c>
    </row>
    <row r="237" spans="1:13" s="11" customFormat="1" ht="15" hidden="1">
      <c r="A237" s="62">
        <f t="shared" si="7"/>
        <v>236</v>
      </c>
      <c r="B237" s="62" t="s">
        <v>1463</v>
      </c>
      <c r="C237" s="63" t="s">
        <v>1502</v>
      </c>
      <c r="D237" s="64" t="s">
        <v>1503</v>
      </c>
      <c r="E237" s="65" t="s">
        <v>14</v>
      </c>
      <c r="F237" s="66" t="s">
        <v>56</v>
      </c>
      <c r="G237" s="66">
        <v>403</v>
      </c>
      <c r="H237" s="67">
        <v>9496.25</v>
      </c>
      <c r="I237" s="68">
        <v>2.6</v>
      </c>
      <c r="J237" s="68"/>
      <c r="K237" s="68">
        <f t="shared" si="6"/>
        <v>24690.25</v>
      </c>
      <c r="L237" s="72" t="s">
        <v>143</v>
      </c>
      <c r="M237" s="69"/>
    </row>
    <row r="238" spans="1:13" s="11" customFormat="1" ht="15" hidden="1">
      <c r="A238" s="62">
        <f t="shared" si="7"/>
        <v>237</v>
      </c>
      <c r="B238" s="62" t="s">
        <v>1463</v>
      </c>
      <c r="C238" s="63" t="s">
        <v>1504</v>
      </c>
      <c r="D238" s="64" t="s">
        <v>1505</v>
      </c>
      <c r="E238" s="65" t="s">
        <v>14</v>
      </c>
      <c r="F238" s="66" t="s">
        <v>39</v>
      </c>
      <c r="G238" s="66">
        <v>100</v>
      </c>
      <c r="H238" s="67">
        <v>3065</v>
      </c>
      <c r="I238" s="68">
        <v>2.6</v>
      </c>
      <c r="J238" s="68"/>
      <c r="K238" s="68">
        <f t="shared" si="6"/>
        <v>7969</v>
      </c>
      <c r="L238" s="69" t="s">
        <v>19</v>
      </c>
      <c r="M238" s="69"/>
    </row>
    <row r="239" spans="1:13" s="11" customFormat="1" ht="15" hidden="1">
      <c r="A239" s="62">
        <f t="shared" si="7"/>
        <v>238</v>
      </c>
      <c r="B239" s="62" t="s">
        <v>1463</v>
      </c>
      <c r="C239" s="63" t="s">
        <v>1506</v>
      </c>
      <c r="D239" s="64" t="s">
        <v>1507</v>
      </c>
      <c r="E239" s="65" t="s">
        <v>14</v>
      </c>
      <c r="F239" s="66" t="s">
        <v>39</v>
      </c>
      <c r="G239" s="66">
        <v>94</v>
      </c>
      <c r="H239" s="67">
        <v>2272.7800000000002</v>
      </c>
      <c r="I239" s="68">
        <v>2.6</v>
      </c>
      <c r="J239" s="68"/>
      <c r="K239" s="68">
        <f t="shared" si="6"/>
        <v>5909.228000000001</v>
      </c>
      <c r="L239" s="69" t="s">
        <v>63</v>
      </c>
      <c r="M239" s="69"/>
    </row>
    <row r="240" spans="1:13" s="11" customFormat="1" ht="30" hidden="1">
      <c r="A240" s="62">
        <f t="shared" si="7"/>
        <v>239</v>
      </c>
      <c r="B240" s="62" t="s">
        <v>1463</v>
      </c>
      <c r="C240" s="63" t="s">
        <v>1508</v>
      </c>
      <c r="D240" s="64" t="s">
        <v>1509</v>
      </c>
      <c r="E240" s="65" t="s">
        <v>14</v>
      </c>
      <c r="F240" s="66" t="s">
        <v>52</v>
      </c>
      <c r="G240" s="66">
        <v>44</v>
      </c>
      <c r="H240" s="67">
        <v>974.774</v>
      </c>
      <c r="I240" s="68">
        <v>2.6</v>
      </c>
      <c r="J240" s="68"/>
      <c r="K240" s="68">
        <f t="shared" si="6"/>
        <v>2534.4124000000002</v>
      </c>
      <c r="L240" s="69" t="s">
        <v>1026</v>
      </c>
      <c r="M240" s="69"/>
    </row>
    <row r="241" spans="1:13" s="11" customFormat="1" ht="45" hidden="1">
      <c r="A241" s="62">
        <f t="shared" si="7"/>
        <v>240</v>
      </c>
      <c r="B241" s="62" t="s">
        <v>1463</v>
      </c>
      <c r="C241" s="63" t="s">
        <v>1510</v>
      </c>
      <c r="D241" s="71" t="s">
        <v>1511</v>
      </c>
      <c r="E241" s="65" t="s">
        <v>14</v>
      </c>
      <c r="F241" s="66" t="s">
        <v>52</v>
      </c>
      <c r="G241" s="66">
        <v>1</v>
      </c>
      <c r="H241" s="67">
        <v>20</v>
      </c>
      <c r="I241" s="68">
        <v>2.6</v>
      </c>
      <c r="J241" s="68"/>
      <c r="K241" s="68">
        <f t="shared" si="6"/>
        <v>52</v>
      </c>
      <c r="L241" s="72" t="s">
        <v>1512</v>
      </c>
      <c r="M241" s="69" t="s">
        <v>116</v>
      </c>
    </row>
    <row r="242" spans="1:13" s="11" customFormat="1" ht="15" hidden="1">
      <c r="A242" s="62">
        <f t="shared" si="7"/>
        <v>241</v>
      </c>
      <c r="B242" s="62" t="s">
        <v>1513</v>
      </c>
      <c r="C242" s="63" t="s">
        <v>1514</v>
      </c>
      <c r="D242" s="64" t="s">
        <v>1515</v>
      </c>
      <c r="E242" s="65" t="s">
        <v>14</v>
      </c>
      <c r="F242" s="66" t="s">
        <v>43</v>
      </c>
      <c r="G242" s="66">
        <v>165</v>
      </c>
      <c r="H242" s="67">
        <v>4415.8900000000003</v>
      </c>
      <c r="I242" s="68">
        <v>2.6</v>
      </c>
      <c r="J242" s="68"/>
      <c r="K242" s="68">
        <f t="shared" si="6"/>
        <v>11481.314000000002</v>
      </c>
      <c r="L242" s="72" t="s">
        <v>69</v>
      </c>
      <c r="M242" s="69"/>
    </row>
    <row r="243" spans="1:13" s="11" customFormat="1" ht="15" hidden="1">
      <c r="A243" s="62">
        <f t="shared" si="7"/>
        <v>242</v>
      </c>
      <c r="B243" s="62" t="s">
        <v>1513</v>
      </c>
      <c r="C243" s="63" t="s">
        <v>1516</v>
      </c>
      <c r="D243" s="64" t="s">
        <v>1517</v>
      </c>
      <c r="E243" s="65" t="s">
        <v>14</v>
      </c>
      <c r="F243" s="66" t="s">
        <v>1518</v>
      </c>
      <c r="G243" s="66">
        <v>39</v>
      </c>
      <c r="H243" s="67">
        <v>885.26</v>
      </c>
      <c r="I243" s="68">
        <v>2.6</v>
      </c>
      <c r="J243" s="68"/>
      <c r="K243" s="68">
        <f t="shared" si="6"/>
        <v>2301.6759999999999</v>
      </c>
      <c r="L243" s="69" t="s">
        <v>1519</v>
      </c>
      <c r="M243" s="69"/>
    </row>
    <row r="244" spans="1:13" s="11" customFormat="1" ht="15" hidden="1">
      <c r="A244" s="62">
        <f t="shared" si="7"/>
        <v>243</v>
      </c>
      <c r="B244" s="62" t="s">
        <v>1513</v>
      </c>
      <c r="C244" s="63" t="s">
        <v>1520</v>
      </c>
      <c r="D244" s="64" t="s">
        <v>1521</v>
      </c>
      <c r="E244" s="65" t="s">
        <v>14</v>
      </c>
      <c r="F244" s="70" t="s">
        <v>1522</v>
      </c>
      <c r="G244" s="66">
        <v>49</v>
      </c>
      <c r="H244" s="67">
        <v>577.29999999999995</v>
      </c>
      <c r="I244" s="68">
        <v>2.6</v>
      </c>
      <c r="J244" s="68"/>
      <c r="K244" s="68">
        <f t="shared" si="6"/>
        <v>1500.98</v>
      </c>
      <c r="L244" s="72" t="s">
        <v>1523</v>
      </c>
      <c r="M244" s="69"/>
    </row>
    <row r="245" spans="1:13" s="11" customFormat="1" ht="15" hidden="1">
      <c r="A245" s="62">
        <f t="shared" si="7"/>
        <v>244</v>
      </c>
      <c r="B245" s="62" t="s">
        <v>1513</v>
      </c>
      <c r="C245" s="63" t="s">
        <v>1524</v>
      </c>
      <c r="D245" s="64" t="s">
        <v>1525</v>
      </c>
      <c r="E245" s="65" t="s">
        <v>14</v>
      </c>
      <c r="F245" s="66" t="s">
        <v>27</v>
      </c>
      <c r="G245" s="66">
        <v>6</v>
      </c>
      <c r="H245" s="67">
        <v>102.89</v>
      </c>
      <c r="I245" s="68">
        <v>2.6</v>
      </c>
      <c r="J245" s="68"/>
      <c r="K245" s="68">
        <f t="shared" si="6"/>
        <v>267.51400000000001</v>
      </c>
      <c r="L245" s="69" t="s">
        <v>121</v>
      </c>
      <c r="M245" s="69"/>
    </row>
    <row r="246" spans="1:13" s="11" customFormat="1" ht="15" hidden="1">
      <c r="A246" s="62">
        <f t="shared" si="7"/>
        <v>245</v>
      </c>
      <c r="B246" s="62" t="s">
        <v>1513</v>
      </c>
      <c r="C246" s="63" t="s">
        <v>1526</v>
      </c>
      <c r="D246" s="64" t="s">
        <v>1527</v>
      </c>
      <c r="E246" s="65" t="s">
        <v>14</v>
      </c>
      <c r="F246" s="66" t="s">
        <v>58</v>
      </c>
      <c r="G246" s="66">
        <v>25</v>
      </c>
      <c r="H246" s="67">
        <v>491.65</v>
      </c>
      <c r="I246" s="68">
        <v>2.6</v>
      </c>
      <c r="J246" s="68"/>
      <c r="K246" s="68">
        <f t="shared" si="6"/>
        <v>1278.29</v>
      </c>
      <c r="L246" s="72" t="s">
        <v>949</v>
      </c>
      <c r="M246" s="69"/>
    </row>
    <row r="247" spans="1:13" s="11" customFormat="1" ht="15" hidden="1">
      <c r="A247" s="62">
        <f t="shared" si="7"/>
        <v>246</v>
      </c>
      <c r="B247" s="62" t="s">
        <v>1513</v>
      </c>
      <c r="C247" s="63" t="s">
        <v>1528</v>
      </c>
      <c r="D247" s="64" t="s">
        <v>1529</v>
      </c>
      <c r="E247" s="65" t="s">
        <v>14</v>
      </c>
      <c r="F247" s="66" t="s">
        <v>44</v>
      </c>
      <c r="G247" s="66">
        <v>50</v>
      </c>
      <c r="H247" s="67">
        <v>575</v>
      </c>
      <c r="I247" s="68">
        <v>2.6</v>
      </c>
      <c r="J247" s="68"/>
      <c r="K247" s="68">
        <f t="shared" si="6"/>
        <v>1495</v>
      </c>
      <c r="L247" s="69" t="s">
        <v>1530</v>
      </c>
      <c r="M247" s="69"/>
    </row>
    <row r="248" spans="1:13" s="11" customFormat="1" ht="30" hidden="1">
      <c r="A248" s="62">
        <f t="shared" si="7"/>
        <v>247</v>
      </c>
      <c r="B248" s="62" t="s">
        <v>1513</v>
      </c>
      <c r="C248" s="63" t="s">
        <v>1531</v>
      </c>
      <c r="D248" s="64" t="s">
        <v>1532</v>
      </c>
      <c r="E248" s="65" t="s">
        <v>14</v>
      </c>
      <c r="F248" s="66" t="s">
        <v>990</v>
      </c>
      <c r="G248" s="66">
        <v>30</v>
      </c>
      <c r="H248" s="67">
        <v>345</v>
      </c>
      <c r="I248" s="68">
        <v>2.6</v>
      </c>
      <c r="J248" s="68"/>
      <c r="K248" s="68">
        <f t="shared" si="6"/>
        <v>897</v>
      </c>
      <c r="L248" s="69" t="s">
        <v>983</v>
      </c>
      <c r="M248" s="69"/>
    </row>
    <row r="249" spans="1:13" s="11" customFormat="1" ht="15" hidden="1">
      <c r="A249" s="62">
        <f t="shared" si="7"/>
        <v>248</v>
      </c>
      <c r="B249" s="62" t="s">
        <v>1513</v>
      </c>
      <c r="C249" s="63" t="s">
        <v>1533</v>
      </c>
      <c r="D249" s="64" t="s">
        <v>1534</v>
      </c>
      <c r="E249" s="65" t="s">
        <v>14</v>
      </c>
      <c r="F249" s="66" t="s">
        <v>943</v>
      </c>
      <c r="G249" s="66">
        <v>12</v>
      </c>
      <c r="H249" s="67">
        <v>351.74099999999999</v>
      </c>
      <c r="I249" s="68">
        <v>2.6</v>
      </c>
      <c r="J249" s="68"/>
      <c r="K249" s="68">
        <f t="shared" si="6"/>
        <v>914.52660000000003</v>
      </c>
      <c r="L249" s="69" t="s">
        <v>1535</v>
      </c>
      <c r="M249" s="69"/>
    </row>
    <row r="250" spans="1:13" s="11" customFormat="1" ht="15" hidden="1">
      <c r="A250" s="62">
        <f t="shared" si="7"/>
        <v>249</v>
      </c>
      <c r="B250" s="62" t="s">
        <v>1513</v>
      </c>
      <c r="C250" s="63" t="s">
        <v>1536</v>
      </c>
      <c r="D250" s="64" t="s">
        <v>1537</v>
      </c>
      <c r="E250" s="65" t="s">
        <v>14</v>
      </c>
      <c r="F250" s="66" t="s">
        <v>35</v>
      </c>
      <c r="G250" s="66">
        <v>35</v>
      </c>
      <c r="H250" s="67">
        <v>577.08000000000004</v>
      </c>
      <c r="I250" s="68">
        <v>2.6</v>
      </c>
      <c r="J250" s="68"/>
      <c r="K250" s="68">
        <f t="shared" si="6"/>
        <v>1500.4080000000001</v>
      </c>
      <c r="L250" s="69" t="s">
        <v>1538</v>
      </c>
      <c r="M250" s="69"/>
    </row>
    <row r="251" spans="1:13" s="11" customFormat="1" ht="15" hidden="1">
      <c r="A251" s="62">
        <f t="shared" si="7"/>
        <v>250</v>
      </c>
      <c r="B251" s="62" t="s">
        <v>1539</v>
      </c>
      <c r="C251" s="63" t="s">
        <v>1540</v>
      </c>
      <c r="D251" s="64" t="s">
        <v>1541</v>
      </c>
      <c r="E251" s="65" t="s">
        <v>14</v>
      </c>
      <c r="F251" s="66" t="s">
        <v>51</v>
      </c>
      <c r="G251" s="66">
        <v>12</v>
      </c>
      <c r="H251" s="67">
        <v>89.168000000000006</v>
      </c>
      <c r="I251" s="68">
        <v>2.6</v>
      </c>
      <c r="J251" s="68"/>
      <c r="K251" s="68">
        <f t="shared" si="6"/>
        <v>231.83680000000001</v>
      </c>
      <c r="L251" s="69" t="s">
        <v>941</v>
      </c>
      <c r="M251" s="69"/>
    </row>
    <row r="252" spans="1:13" s="11" customFormat="1" ht="15" hidden="1">
      <c r="A252" s="62">
        <f t="shared" si="7"/>
        <v>251</v>
      </c>
      <c r="B252" s="62" t="s">
        <v>1539</v>
      </c>
      <c r="C252" s="63" t="s">
        <v>1542</v>
      </c>
      <c r="D252" s="64" t="s">
        <v>1543</v>
      </c>
      <c r="E252" s="65" t="s">
        <v>14</v>
      </c>
      <c r="F252" s="66" t="s">
        <v>51</v>
      </c>
      <c r="G252" s="66">
        <v>3</v>
      </c>
      <c r="H252" s="67">
        <v>44.961999999999996</v>
      </c>
      <c r="I252" s="68">
        <v>2.6</v>
      </c>
      <c r="J252" s="68"/>
      <c r="K252" s="68">
        <f t="shared" si="6"/>
        <v>116.90119999999999</v>
      </c>
      <c r="L252" s="72" t="s">
        <v>1544</v>
      </c>
      <c r="M252" s="69"/>
    </row>
    <row r="253" spans="1:13" s="11" customFormat="1" ht="15" hidden="1">
      <c r="A253" s="62">
        <f t="shared" si="7"/>
        <v>252</v>
      </c>
      <c r="B253" s="62" t="s">
        <v>1539</v>
      </c>
      <c r="C253" s="63" t="s">
        <v>1545</v>
      </c>
      <c r="D253" s="64" t="s">
        <v>1546</v>
      </c>
      <c r="E253" s="65" t="s">
        <v>14</v>
      </c>
      <c r="F253" s="66" t="s">
        <v>100</v>
      </c>
      <c r="G253" s="66">
        <v>19</v>
      </c>
      <c r="H253" s="67">
        <v>400.93599999999998</v>
      </c>
      <c r="I253" s="68">
        <v>2.6</v>
      </c>
      <c r="J253" s="68"/>
      <c r="K253" s="68">
        <f t="shared" si="6"/>
        <v>1042.4336000000001</v>
      </c>
      <c r="L253" s="69" t="s">
        <v>984</v>
      </c>
      <c r="M253" s="69"/>
    </row>
    <row r="254" spans="1:13" s="11" customFormat="1" ht="15" hidden="1">
      <c r="A254" s="62">
        <f t="shared" si="7"/>
        <v>253</v>
      </c>
      <c r="B254" s="62" t="s">
        <v>1539</v>
      </c>
      <c r="C254" s="63" t="s">
        <v>1547</v>
      </c>
      <c r="D254" s="64" t="s">
        <v>1548</v>
      </c>
      <c r="E254" s="65" t="s">
        <v>14</v>
      </c>
      <c r="F254" s="66" t="s">
        <v>105</v>
      </c>
      <c r="G254" s="66">
        <v>92</v>
      </c>
      <c r="H254" s="67">
        <v>2733.98</v>
      </c>
      <c r="I254" s="68">
        <v>2.6</v>
      </c>
      <c r="J254" s="68"/>
      <c r="K254" s="68">
        <f t="shared" si="6"/>
        <v>7108.348</v>
      </c>
      <c r="L254" s="69" t="s">
        <v>106</v>
      </c>
      <c r="M254" s="69"/>
    </row>
    <row r="255" spans="1:13" s="11" customFormat="1" ht="15" hidden="1">
      <c r="A255" s="62">
        <f t="shared" si="7"/>
        <v>254</v>
      </c>
      <c r="B255" s="62" t="s">
        <v>1539</v>
      </c>
      <c r="C255" s="63" t="s">
        <v>1549</v>
      </c>
      <c r="D255" s="64" t="s">
        <v>1550</v>
      </c>
      <c r="E255" s="65" t="s">
        <v>14</v>
      </c>
      <c r="F255" s="66" t="s">
        <v>46</v>
      </c>
      <c r="G255" s="66">
        <v>25</v>
      </c>
      <c r="H255" s="67">
        <v>208.82400000000001</v>
      </c>
      <c r="I255" s="68">
        <v>2.6</v>
      </c>
      <c r="J255" s="68"/>
      <c r="K255" s="68">
        <f t="shared" si="6"/>
        <v>542.94240000000002</v>
      </c>
      <c r="L255" s="69" t="s">
        <v>984</v>
      </c>
      <c r="M255" s="69"/>
    </row>
    <row r="256" spans="1:13" s="11" customFormat="1" ht="15" hidden="1">
      <c r="A256" s="62">
        <f t="shared" si="7"/>
        <v>255</v>
      </c>
      <c r="B256" s="62" t="s">
        <v>1551</v>
      </c>
      <c r="C256" s="63" t="s">
        <v>1552</v>
      </c>
      <c r="D256" s="64" t="s">
        <v>1553</v>
      </c>
      <c r="E256" s="65" t="s">
        <v>14</v>
      </c>
      <c r="F256" s="66" t="s">
        <v>39</v>
      </c>
      <c r="G256" s="66">
        <v>30</v>
      </c>
      <c r="H256" s="67">
        <v>742.74</v>
      </c>
      <c r="I256" s="68">
        <v>2.6</v>
      </c>
      <c r="J256" s="68"/>
      <c r="K256" s="68">
        <f t="shared" si="6"/>
        <v>1931.124</v>
      </c>
      <c r="L256" s="69" t="s">
        <v>107</v>
      </c>
      <c r="M256" s="69"/>
    </row>
    <row r="257" spans="1:15" s="11" customFormat="1" ht="15" hidden="1">
      <c r="A257" s="62">
        <f t="shared" si="7"/>
        <v>256</v>
      </c>
      <c r="B257" s="62" t="s">
        <v>1551</v>
      </c>
      <c r="C257" s="63" t="s">
        <v>1554</v>
      </c>
      <c r="D257" s="64" t="s">
        <v>1555</v>
      </c>
      <c r="E257" s="65" t="s">
        <v>14</v>
      </c>
      <c r="F257" s="66" t="s">
        <v>39</v>
      </c>
      <c r="G257" s="66">
        <v>100</v>
      </c>
      <c r="H257" s="67">
        <v>1966.6</v>
      </c>
      <c r="I257" s="68">
        <v>2.6</v>
      </c>
      <c r="J257" s="68"/>
      <c r="K257" s="68">
        <f t="shared" si="6"/>
        <v>5113.16</v>
      </c>
      <c r="L257" s="69" t="s">
        <v>604</v>
      </c>
      <c r="M257" s="69"/>
    </row>
    <row r="258" spans="1:15" s="11" customFormat="1" ht="30" hidden="1">
      <c r="A258" s="62">
        <f t="shared" si="7"/>
        <v>257</v>
      </c>
      <c r="B258" s="62" t="s">
        <v>1551</v>
      </c>
      <c r="C258" s="63" t="s">
        <v>1556</v>
      </c>
      <c r="D258" s="64" t="s">
        <v>1557</v>
      </c>
      <c r="E258" s="65" t="s">
        <v>14</v>
      </c>
      <c r="F258" s="70" t="s">
        <v>1558</v>
      </c>
      <c r="G258" s="66">
        <v>185</v>
      </c>
      <c r="H258" s="67">
        <v>6040.393</v>
      </c>
      <c r="I258" s="84" t="s">
        <v>1880</v>
      </c>
      <c r="J258" s="68"/>
      <c r="K258" s="68">
        <v>25000</v>
      </c>
      <c r="L258" s="69" t="s">
        <v>1559</v>
      </c>
      <c r="M258" s="69"/>
      <c r="O258" s="86"/>
    </row>
    <row r="259" spans="1:15" s="11" customFormat="1" ht="15" hidden="1">
      <c r="A259" s="62">
        <f t="shared" si="7"/>
        <v>258</v>
      </c>
      <c r="B259" s="62" t="s">
        <v>1551</v>
      </c>
      <c r="C259" s="63" t="s">
        <v>1560</v>
      </c>
      <c r="D259" s="64" t="s">
        <v>1561</v>
      </c>
      <c r="E259" s="65" t="s">
        <v>14</v>
      </c>
      <c r="F259" s="66" t="s">
        <v>72</v>
      </c>
      <c r="G259" s="66">
        <v>80</v>
      </c>
      <c r="H259" s="67">
        <v>1889.15</v>
      </c>
      <c r="I259" s="68">
        <v>2.6</v>
      </c>
      <c r="J259" s="68"/>
      <c r="K259" s="68">
        <f t="shared" ref="K259:K321" si="8">H259*I259+J259</f>
        <v>4911.79</v>
      </c>
      <c r="L259" s="69" t="s">
        <v>1562</v>
      </c>
      <c r="M259" s="69"/>
    </row>
    <row r="260" spans="1:15" s="11" customFormat="1" ht="30" hidden="1">
      <c r="A260" s="62">
        <f t="shared" ref="A260:A323" si="9">A259+1</f>
        <v>259</v>
      </c>
      <c r="B260" s="62" t="s">
        <v>1551</v>
      </c>
      <c r="C260" s="63" t="s">
        <v>1563</v>
      </c>
      <c r="D260" s="64" t="s">
        <v>1564</v>
      </c>
      <c r="E260" s="65" t="s">
        <v>14</v>
      </c>
      <c r="F260" s="66" t="s">
        <v>982</v>
      </c>
      <c r="G260" s="66">
        <v>12</v>
      </c>
      <c r="H260" s="67">
        <v>171.916</v>
      </c>
      <c r="I260" s="68">
        <v>2.6</v>
      </c>
      <c r="J260" s="68"/>
      <c r="K260" s="68">
        <f t="shared" si="8"/>
        <v>446.98160000000001</v>
      </c>
      <c r="L260" s="72" t="s">
        <v>1565</v>
      </c>
      <c r="M260" s="69"/>
    </row>
    <row r="261" spans="1:15" s="11" customFormat="1" ht="15" hidden="1">
      <c r="A261" s="62">
        <f t="shared" si="9"/>
        <v>260</v>
      </c>
      <c r="B261" s="62" t="s">
        <v>1551</v>
      </c>
      <c r="C261" s="63" t="s">
        <v>1566</v>
      </c>
      <c r="D261" s="64" t="s">
        <v>1567</v>
      </c>
      <c r="E261" s="65" t="s">
        <v>14</v>
      </c>
      <c r="F261" s="66" t="s">
        <v>46</v>
      </c>
      <c r="G261" s="66">
        <v>4</v>
      </c>
      <c r="H261" s="67">
        <v>82.4</v>
      </c>
      <c r="I261" s="68">
        <v>2.6</v>
      </c>
      <c r="J261" s="68"/>
      <c r="K261" s="68">
        <f t="shared" si="8"/>
        <v>214.24</v>
      </c>
      <c r="L261" s="69" t="s">
        <v>421</v>
      </c>
      <c r="M261" s="69"/>
    </row>
    <row r="262" spans="1:15" s="11" customFormat="1" ht="15" hidden="1">
      <c r="A262" s="62">
        <f t="shared" si="9"/>
        <v>261</v>
      </c>
      <c r="B262" s="62" t="s">
        <v>1551</v>
      </c>
      <c r="C262" s="63" t="s">
        <v>1568</v>
      </c>
      <c r="D262" s="64" t="s">
        <v>1569</v>
      </c>
      <c r="E262" s="65" t="s">
        <v>14</v>
      </c>
      <c r="F262" s="66" t="s">
        <v>39</v>
      </c>
      <c r="G262" s="66">
        <v>115</v>
      </c>
      <c r="H262" s="67">
        <v>3379.75</v>
      </c>
      <c r="I262" s="68">
        <v>2.6</v>
      </c>
      <c r="J262" s="68"/>
      <c r="K262" s="68">
        <f t="shared" si="8"/>
        <v>8787.35</v>
      </c>
      <c r="L262" s="69" t="s">
        <v>110</v>
      </c>
      <c r="M262" s="69"/>
    </row>
    <row r="263" spans="1:15" s="11" customFormat="1" ht="15" hidden="1">
      <c r="A263" s="62">
        <f t="shared" si="9"/>
        <v>262</v>
      </c>
      <c r="B263" s="62" t="s">
        <v>1570</v>
      </c>
      <c r="C263" s="63" t="s">
        <v>1571</v>
      </c>
      <c r="D263" s="64" t="s">
        <v>1572</v>
      </c>
      <c r="E263" s="65" t="s">
        <v>14</v>
      </c>
      <c r="F263" s="66" t="s">
        <v>52</v>
      </c>
      <c r="G263" s="66">
        <v>34</v>
      </c>
      <c r="H263" s="67">
        <v>739.14</v>
      </c>
      <c r="I263" s="68">
        <v>2.6</v>
      </c>
      <c r="J263" s="68"/>
      <c r="K263" s="68">
        <f t="shared" si="8"/>
        <v>1921.7640000000001</v>
      </c>
      <c r="L263" s="69" t="s">
        <v>1573</v>
      </c>
      <c r="M263" s="69"/>
    </row>
    <row r="264" spans="1:15" s="11" customFormat="1" ht="30" hidden="1">
      <c r="A264" s="62">
        <f t="shared" si="9"/>
        <v>263</v>
      </c>
      <c r="B264" s="62" t="s">
        <v>1570</v>
      </c>
      <c r="C264" s="63" t="s">
        <v>1574</v>
      </c>
      <c r="D264" s="64" t="s">
        <v>1575</v>
      </c>
      <c r="E264" s="65" t="s">
        <v>14</v>
      </c>
      <c r="F264" s="66" t="s">
        <v>52</v>
      </c>
      <c r="G264" s="66">
        <v>7</v>
      </c>
      <c r="H264" s="67">
        <v>88.1</v>
      </c>
      <c r="I264" s="68">
        <v>2.6</v>
      </c>
      <c r="J264" s="68"/>
      <c r="K264" s="68">
        <f t="shared" si="8"/>
        <v>229.06</v>
      </c>
      <c r="L264" s="69" t="s">
        <v>946</v>
      </c>
      <c r="M264" s="69"/>
    </row>
    <row r="265" spans="1:15" s="11" customFormat="1" ht="30" hidden="1">
      <c r="A265" s="62">
        <f t="shared" si="9"/>
        <v>264</v>
      </c>
      <c r="B265" s="62" t="s">
        <v>1570</v>
      </c>
      <c r="C265" s="63" t="s">
        <v>1576</v>
      </c>
      <c r="D265" s="64" t="s">
        <v>1577</v>
      </c>
      <c r="E265" s="65" t="s">
        <v>14</v>
      </c>
      <c r="F265" s="66" t="s">
        <v>982</v>
      </c>
      <c r="G265" s="66">
        <v>27</v>
      </c>
      <c r="H265" s="67">
        <v>279.60000000000002</v>
      </c>
      <c r="I265" s="68">
        <v>2.6</v>
      </c>
      <c r="J265" s="68"/>
      <c r="K265" s="68">
        <f t="shared" si="8"/>
        <v>726.96</v>
      </c>
      <c r="L265" s="72" t="s">
        <v>1565</v>
      </c>
      <c r="M265" s="69"/>
    </row>
    <row r="266" spans="1:15" s="11" customFormat="1" ht="15" hidden="1" customHeight="1">
      <c r="A266" s="62">
        <f t="shared" si="9"/>
        <v>265</v>
      </c>
      <c r="B266" s="62" t="s">
        <v>1570</v>
      </c>
      <c r="C266" s="63" t="s">
        <v>1578</v>
      </c>
      <c r="D266" s="64" t="s">
        <v>1579</v>
      </c>
      <c r="E266" s="65" t="s">
        <v>14</v>
      </c>
      <c r="F266" s="66" t="s">
        <v>142</v>
      </c>
      <c r="G266" s="66">
        <v>4</v>
      </c>
      <c r="H266" s="67">
        <v>44.48</v>
      </c>
      <c r="I266" s="68">
        <v>2.6</v>
      </c>
      <c r="J266" s="68"/>
      <c r="K266" s="68">
        <f t="shared" si="8"/>
        <v>115.648</v>
      </c>
      <c r="L266" s="69" t="s">
        <v>970</v>
      </c>
      <c r="M266" s="69"/>
    </row>
    <row r="267" spans="1:15" s="98" customFormat="1" ht="30">
      <c r="A267" s="90">
        <f t="shared" si="9"/>
        <v>266</v>
      </c>
      <c r="B267" s="90" t="s">
        <v>1570</v>
      </c>
      <c r="C267" s="91" t="s">
        <v>1580</v>
      </c>
      <c r="D267" s="92" t="s">
        <v>1581</v>
      </c>
      <c r="E267" s="93" t="s">
        <v>14</v>
      </c>
      <c r="F267" s="94" t="s">
        <v>39</v>
      </c>
      <c r="G267" s="94">
        <v>7</v>
      </c>
      <c r="H267" s="95">
        <v>82.944999999999993</v>
      </c>
      <c r="I267" s="96">
        <v>2.6</v>
      </c>
      <c r="J267" s="96"/>
      <c r="K267" s="96">
        <f t="shared" si="8"/>
        <v>215.65699999999998</v>
      </c>
      <c r="L267" s="97" t="s">
        <v>1009</v>
      </c>
      <c r="M267" s="97"/>
    </row>
    <row r="268" spans="1:15" s="11" customFormat="1" ht="15" hidden="1">
      <c r="A268" s="62">
        <f t="shared" si="9"/>
        <v>267</v>
      </c>
      <c r="B268" s="62" t="s">
        <v>1570</v>
      </c>
      <c r="C268" s="63" t="s">
        <v>1582</v>
      </c>
      <c r="D268" s="64" t="s">
        <v>1583</v>
      </c>
      <c r="E268" s="65" t="s">
        <v>14</v>
      </c>
      <c r="F268" s="66" t="s">
        <v>142</v>
      </c>
      <c r="G268" s="66">
        <v>10</v>
      </c>
      <c r="H268" s="67">
        <v>204.5</v>
      </c>
      <c r="I268" s="68">
        <v>2.6</v>
      </c>
      <c r="J268" s="68"/>
      <c r="K268" s="68">
        <f t="shared" si="8"/>
        <v>531.70000000000005</v>
      </c>
      <c r="L268" s="69" t="s">
        <v>223</v>
      </c>
      <c r="M268" s="69"/>
    </row>
    <row r="269" spans="1:15" s="98" customFormat="1" ht="30">
      <c r="A269" s="90">
        <f t="shared" si="9"/>
        <v>268</v>
      </c>
      <c r="B269" s="90" t="s">
        <v>1570</v>
      </c>
      <c r="C269" s="91" t="s">
        <v>1584</v>
      </c>
      <c r="D269" s="92" t="s">
        <v>1585</v>
      </c>
      <c r="E269" s="93" t="s">
        <v>14</v>
      </c>
      <c r="F269" s="94" t="s">
        <v>39</v>
      </c>
      <c r="G269" s="94">
        <v>6</v>
      </c>
      <c r="H269" s="95">
        <v>117.69</v>
      </c>
      <c r="I269" s="96">
        <v>2.6</v>
      </c>
      <c r="J269" s="96"/>
      <c r="K269" s="96">
        <f t="shared" si="8"/>
        <v>305.99400000000003</v>
      </c>
      <c r="L269" s="97" t="s">
        <v>1009</v>
      </c>
      <c r="M269" s="97"/>
    </row>
    <row r="270" spans="1:15" s="11" customFormat="1" ht="15" hidden="1" customHeight="1">
      <c r="A270" s="62">
        <f t="shared" si="9"/>
        <v>269</v>
      </c>
      <c r="B270" s="62" t="s">
        <v>1570</v>
      </c>
      <c r="C270" s="63" t="s">
        <v>1586</v>
      </c>
      <c r="D270" s="64" t="s">
        <v>1871</v>
      </c>
      <c r="E270" s="65" t="s">
        <v>14</v>
      </c>
      <c r="F270" s="66" t="s">
        <v>56</v>
      </c>
      <c r="G270" s="66">
        <v>272</v>
      </c>
      <c r="H270" s="67">
        <v>6963.85</v>
      </c>
      <c r="I270" s="68">
        <v>2.6</v>
      </c>
      <c r="J270" s="68"/>
      <c r="K270" s="68">
        <f t="shared" si="8"/>
        <v>18106.010000000002</v>
      </c>
      <c r="L270" s="72" t="s">
        <v>143</v>
      </c>
      <c r="M270" s="69"/>
    </row>
    <row r="271" spans="1:15" s="11" customFormat="1" ht="15" hidden="1" customHeight="1">
      <c r="A271" s="62">
        <f t="shared" si="9"/>
        <v>270</v>
      </c>
      <c r="B271" s="62" t="s">
        <v>1570</v>
      </c>
      <c r="C271" s="63" t="s">
        <v>1587</v>
      </c>
      <c r="D271" s="64" t="s">
        <v>1588</v>
      </c>
      <c r="E271" s="65" t="s">
        <v>14</v>
      </c>
      <c r="F271" s="66" t="s">
        <v>951</v>
      </c>
      <c r="G271" s="66">
        <v>90</v>
      </c>
      <c r="H271" s="67">
        <v>1584.835</v>
      </c>
      <c r="I271" s="68">
        <v>2.6</v>
      </c>
      <c r="J271" s="68"/>
      <c r="K271" s="68">
        <f t="shared" si="8"/>
        <v>4120.5709999999999</v>
      </c>
      <c r="L271" s="69" t="s">
        <v>952</v>
      </c>
      <c r="M271" s="69"/>
    </row>
    <row r="272" spans="1:15" s="11" customFormat="1" ht="15" hidden="1" customHeight="1">
      <c r="A272" s="62">
        <f t="shared" si="9"/>
        <v>271</v>
      </c>
      <c r="B272" s="62" t="s">
        <v>1570</v>
      </c>
      <c r="C272" s="63" t="s">
        <v>1589</v>
      </c>
      <c r="D272" s="64">
        <v>15072</v>
      </c>
      <c r="E272" s="65" t="s">
        <v>14</v>
      </c>
      <c r="F272" s="66" t="s">
        <v>56</v>
      </c>
      <c r="G272" s="66">
        <v>5</v>
      </c>
      <c r="H272" s="67">
        <v>59.12</v>
      </c>
      <c r="I272" s="68">
        <v>2.6</v>
      </c>
      <c r="J272" s="68"/>
      <c r="K272" s="68">
        <f t="shared" si="8"/>
        <v>153.71199999999999</v>
      </c>
      <c r="L272" s="72" t="s">
        <v>143</v>
      </c>
      <c r="M272" s="69"/>
    </row>
    <row r="273" spans="1:13" s="11" customFormat="1" ht="15" hidden="1" customHeight="1">
      <c r="A273" s="62">
        <f t="shared" si="9"/>
        <v>272</v>
      </c>
      <c r="B273" s="62" t="s">
        <v>1570</v>
      </c>
      <c r="C273" s="63" t="s">
        <v>1590</v>
      </c>
      <c r="D273" s="64" t="s">
        <v>1591</v>
      </c>
      <c r="E273" s="65" t="s">
        <v>14</v>
      </c>
      <c r="F273" s="66" t="s">
        <v>39</v>
      </c>
      <c r="G273" s="66">
        <v>100</v>
      </c>
      <c r="H273" s="67">
        <v>2307.65</v>
      </c>
      <c r="I273" s="68">
        <v>2.6</v>
      </c>
      <c r="J273" s="68"/>
      <c r="K273" s="68">
        <f t="shared" si="8"/>
        <v>5999.89</v>
      </c>
      <c r="L273" s="69" t="s">
        <v>57</v>
      </c>
      <c r="M273" s="69"/>
    </row>
    <row r="274" spans="1:13" s="11" customFormat="1" ht="15" hidden="1">
      <c r="A274" s="62">
        <f t="shared" si="9"/>
        <v>273</v>
      </c>
      <c r="B274" s="62" t="s">
        <v>1570</v>
      </c>
      <c r="C274" s="63" t="s">
        <v>1592</v>
      </c>
      <c r="D274" s="64" t="s">
        <v>1593</v>
      </c>
      <c r="E274" s="65" t="s">
        <v>14</v>
      </c>
      <c r="F274" s="66" t="s">
        <v>39</v>
      </c>
      <c r="G274" s="66">
        <v>10</v>
      </c>
      <c r="H274" s="67">
        <v>208.66</v>
      </c>
      <c r="I274" s="68">
        <v>2.6</v>
      </c>
      <c r="J274" s="68"/>
      <c r="K274" s="68">
        <f t="shared" si="8"/>
        <v>542.51599999999996</v>
      </c>
      <c r="L274" s="69" t="s">
        <v>97</v>
      </c>
      <c r="M274" s="69"/>
    </row>
    <row r="275" spans="1:13" s="11" customFormat="1" ht="15" hidden="1">
      <c r="A275" s="62">
        <f t="shared" si="9"/>
        <v>274</v>
      </c>
      <c r="B275" s="62" t="s">
        <v>1594</v>
      </c>
      <c r="C275" s="63" t="s">
        <v>1595</v>
      </c>
      <c r="D275" s="64" t="s">
        <v>1596</v>
      </c>
      <c r="E275" s="65" t="s">
        <v>14</v>
      </c>
      <c r="F275" s="66" t="s">
        <v>76</v>
      </c>
      <c r="G275" s="66">
        <v>65</v>
      </c>
      <c r="H275" s="67">
        <v>1388.6659999999999</v>
      </c>
      <c r="I275" s="68">
        <v>2.6</v>
      </c>
      <c r="J275" s="68"/>
      <c r="K275" s="68">
        <f t="shared" si="8"/>
        <v>3610.5315999999998</v>
      </c>
      <c r="L275" s="69" t="s">
        <v>19</v>
      </c>
      <c r="M275" s="69"/>
    </row>
    <row r="276" spans="1:13" s="11" customFormat="1" ht="15" hidden="1">
      <c r="A276" s="62">
        <f t="shared" si="9"/>
        <v>275</v>
      </c>
      <c r="B276" s="62" t="s">
        <v>1594</v>
      </c>
      <c r="C276" s="63" t="s">
        <v>1597</v>
      </c>
      <c r="D276" s="64" t="s">
        <v>1598</v>
      </c>
      <c r="E276" s="65" t="s">
        <v>14</v>
      </c>
      <c r="F276" s="66" t="s">
        <v>76</v>
      </c>
      <c r="G276" s="66">
        <v>16</v>
      </c>
      <c r="H276" s="67">
        <v>320.95999999999998</v>
      </c>
      <c r="I276" s="68">
        <v>2.6</v>
      </c>
      <c r="J276" s="68"/>
      <c r="K276" s="68">
        <f t="shared" si="8"/>
        <v>834.49599999999998</v>
      </c>
      <c r="L276" s="72" t="s">
        <v>69</v>
      </c>
      <c r="M276" s="69"/>
    </row>
    <row r="277" spans="1:13" s="11" customFormat="1" ht="15" hidden="1">
      <c r="A277" s="62">
        <f t="shared" si="9"/>
        <v>276</v>
      </c>
      <c r="B277" s="27" t="s">
        <v>1594</v>
      </c>
      <c r="C277" s="17" t="s">
        <v>1599</v>
      </c>
      <c r="D277" s="57" t="s">
        <v>1600</v>
      </c>
      <c r="E277" s="65" t="s">
        <v>14</v>
      </c>
      <c r="F277" s="28" t="s">
        <v>105</v>
      </c>
      <c r="G277" s="28">
        <v>58</v>
      </c>
      <c r="H277" s="30">
        <v>743.28</v>
      </c>
      <c r="I277" s="31">
        <v>2.6</v>
      </c>
      <c r="J277" s="31"/>
      <c r="K277" s="68">
        <f t="shared" si="8"/>
        <v>1932.528</v>
      </c>
      <c r="L277" s="18" t="s">
        <v>106</v>
      </c>
      <c r="M277" s="18"/>
    </row>
    <row r="278" spans="1:13" s="11" customFormat="1" ht="15" hidden="1">
      <c r="A278" s="62">
        <f t="shared" si="9"/>
        <v>277</v>
      </c>
      <c r="B278" s="62" t="s">
        <v>1594</v>
      </c>
      <c r="C278" s="63" t="s">
        <v>1601</v>
      </c>
      <c r="D278" s="64" t="s">
        <v>1602</v>
      </c>
      <c r="E278" s="65" t="s">
        <v>14</v>
      </c>
      <c r="F278" s="66" t="s">
        <v>1603</v>
      </c>
      <c r="G278" s="66">
        <v>37</v>
      </c>
      <c r="H278" s="67">
        <v>781.31</v>
      </c>
      <c r="I278" s="68">
        <v>2.6</v>
      </c>
      <c r="J278" s="68"/>
      <c r="K278" s="68">
        <f t="shared" si="8"/>
        <v>2031.4059999999999</v>
      </c>
      <c r="L278" s="69" t="s">
        <v>1604</v>
      </c>
      <c r="M278" s="69"/>
    </row>
    <row r="279" spans="1:13" s="11" customFormat="1" ht="15" hidden="1">
      <c r="A279" s="62">
        <f t="shared" si="9"/>
        <v>278</v>
      </c>
      <c r="B279" s="62" t="s">
        <v>1594</v>
      </c>
      <c r="C279" s="63" t="s">
        <v>1605</v>
      </c>
      <c r="D279" s="64" t="s">
        <v>1606</v>
      </c>
      <c r="E279" s="65" t="s">
        <v>14</v>
      </c>
      <c r="F279" s="28" t="s">
        <v>146</v>
      </c>
      <c r="G279" s="28">
        <v>58</v>
      </c>
      <c r="H279" s="30">
        <v>1411.59</v>
      </c>
      <c r="I279" s="68">
        <v>2.6</v>
      </c>
      <c r="J279" s="68"/>
      <c r="K279" s="68">
        <f t="shared" si="8"/>
        <v>3670.134</v>
      </c>
      <c r="L279" s="18" t="s">
        <v>88</v>
      </c>
      <c r="M279" s="18"/>
    </row>
    <row r="280" spans="1:13" s="11" customFormat="1" ht="30" hidden="1">
      <c r="A280" s="62">
        <f t="shared" si="9"/>
        <v>279</v>
      </c>
      <c r="B280" s="62" t="s">
        <v>1594</v>
      </c>
      <c r="C280" s="63" t="s">
        <v>1607</v>
      </c>
      <c r="D280" s="64" t="s">
        <v>1608</v>
      </c>
      <c r="E280" s="65" t="s">
        <v>14</v>
      </c>
      <c r="F280" s="66" t="s">
        <v>22</v>
      </c>
      <c r="G280" s="66">
        <v>18</v>
      </c>
      <c r="H280" s="67">
        <v>371.988</v>
      </c>
      <c r="I280" s="68">
        <v>2.6</v>
      </c>
      <c r="J280" s="68"/>
      <c r="K280" s="68">
        <f t="shared" si="8"/>
        <v>967.16880000000003</v>
      </c>
      <c r="L280" s="69" t="s">
        <v>863</v>
      </c>
      <c r="M280" s="69"/>
    </row>
    <row r="281" spans="1:13" s="11" customFormat="1" ht="15" hidden="1">
      <c r="A281" s="62">
        <f t="shared" si="9"/>
        <v>280</v>
      </c>
      <c r="B281" s="62" t="s">
        <v>1594</v>
      </c>
      <c r="C281" s="63" t="s">
        <v>1609</v>
      </c>
      <c r="D281" s="64" t="s">
        <v>1610</v>
      </c>
      <c r="E281" s="65" t="s">
        <v>14</v>
      </c>
      <c r="F281" s="66" t="s">
        <v>1290</v>
      </c>
      <c r="G281" s="66">
        <v>60</v>
      </c>
      <c r="H281" s="67">
        <v>1755.62</v>
      </c>
      <c r="I281" s="68">
        <v>2.6</v>
      </c>
      <c r="J281" s="68"/>
      <c r="K281" s="68">
        <f t="shared" si="8"/>
        <v>4564.6120000000001</v>
      </c>
      <c r="L281" s="69" t="s">
        <v>1291</v>
      </c>
      <c r="M281" s="69"/>
    </row>
    <row r="282" spans="1:13" s="11" customFormat="1" ht="15" hidden="1">
      <c r="A282" s="62">
        <f t="shared" si="9"/>
        <v>281</v>
      </c>
      <c r="B282" s="62" t="s">
        <v>1594</v>
      </c>
      <c r="C282" s="63" t="s">
        <v>1611</v>
      </c>
      <c r="D282" s="64" t="s">
        <v>1612</v>
      </c>
      <c r="E282" s="65" t="s">
        <v>14</v>
      </c>
      <c r="F282" s="66" t="s">
        <v>968</v>
      </c>
      <c r="G282" s="66">
        <v>4</v>
      </c>
      <c r="H282" s="67">
        <v>114.6</v>
      </c>
      <c r="I282" s="68">
        <v>2.6</v>
      </c>
      <c r="J282" s="68"/>
      <c r="K282" s="68">
        <f t="shared" si="8"/>
        <v>297.95999999999998</v>
      </c>
      <c r="L282" s="69" t="s">
        <v>969</v>
      </c>
      <c r="M282" s="69"/>
    </row>
    <row r="283" spans="1:13" s="11" customFormat="1" ht="15" hidden="1">
      <c r="A283" s="62">
        <f t="shared" si="9"/>
        <v>282</v>
      </c>
      <c r="B283" s="62" t="s">
        <v>1594</v>
      </c>
      <c r="C283" s="63" t="s">
        <v>1613</v>
      </c>
      <c r="D283" s="64" t="s">
        <v>1614</v>
      </c>
      <c r="E283" s="65" t="s">
        <v>14</v>
      </c>
      <c r="F283" s="66" t="s">
        <v>37</v>
      </c>
      <c r="G283" s="66">
        <v>5</v>
      </c>
      <c r="H283" s="67">
        <v>110.13</v>
      </c>
      <c r="I283" s="68">
        <v>2.6</v>
      </c>
      <c r="J283" s="68"/>
      <c r="K283" s="68">
        <f t="shared" si="8"/>
        <v>286.33800000000002</v>
      </c>
      <c r="L283" s="69" t="s">
        <v>38</v>
      </c>
      <c r="M283" s="69"/>
    </row>
    <row r="284" spans="1:13" s="11" customFormat="1" ht="15" hidden="1">
      <c r="A284" s="62">
        <f t="shared" si="9"/>
        <v>283</v>
      </c>
      <c r="B284" s="62" t="s">
        <v>1594</v>
      </c>
      <c r="C284" s="63" t="s">
        <v>1615</v>
      </c>
      <c r="D284" s="64" t="s">
        <v>1616</v>
      </c>
      <c r="E284" s="65" t="s">
        <v>14</v>
      </c>
      <c r="F284" s="66" t="s">
        <v>58</v>
      </c>
      <c r="G284" s="66">
        <v>5</v>
      </c>
      <c r="H284" s="67">
        <v>143.25</v>
      </c>
      <c r="I284" s="68">
        <v>2.6</v>
      </c>
      <c r="J284" s="68"/>
      <c r="K284" s="68">
        <f t="shared" si="8"/>
        <v>372.45</v>
      </c>
      <c r="L284" s="72" t="s">
        <v>84</v>
      </c>
      <c r="M284" s="69"/>
    </row>
    <row r="285" spans="1:13" s="11" customFormat="1" ht="15" hidden="1">
      <c r="A285" s="62">
        <f t="shared" si="9"/>
        <v>284</v>
      </c>
      <c r="B285" s="62" t="s">
        <v>1594</v>
      </c>
      <c r="C285" s="63" t="s">
        <v>1617</v>
      </c>
      <c r="D285" s="64" t="s">
        <v>1618</v>
      </c>
      <c r="E285" s="65" t="s">
        <v>14</v>
      </c>
      <c r="F285" s="66" t="s">
        <v>53</v>
      </c>
      <c r="G285" s="66">
        <v>6</v>
      </c>
      <c r="H285" s="67">
        <v>86.4</v>
      </c>
      <c r="I285" s="68">
        <v>2.6</v>
      </c>
      <c r="J285" s="68"/>
      <c r="K285" s="68">
        <f t="shared" si="8"/>
        <v>224.64000000000001</v>
      </c>
      <c r="L285" s="72" t="s">
        <v>207</v>
      </c>
      <c r="M285" s="69"/>
    </row>
    <row r="286" spans="1:13" s="11" customFormat="1" ht="15" hidden="1">
      <c r="A286" s="62">
        <f t="shared" si="9"/>
        <v>285</v>
      </c>
      <c r="B286" s="62" t="s">
        <v>1594</v>
      </c>
      <c r="C286" s="63" t="s">
        <v>1619</v>
      </c>
      <c r="D286" s="64" t="s">
        <v>1620</v>
      </c>
      <c r="E286" s="65" t="s">
        <v>14</v>
      </c>
      <c r="F286" s="66" t="s">
        <v>72</v>
      </c>
      <c r="G286" s="66">
        <v>15</v>
      </c>
      <c r="H286" s="67">
        <v>236.9</v>
      </c>
      <c r="I286" s="68">
        <v>2.6</v>
      </c>
      <c r="J286" s="68"/>
      <c r="K286" s="68">
        <f t="shared" si="8"/>
        <v>615.94000000000005</v>
      </c>
      <c r="L286" s="72" t="s">
        <v>1621</v>
      </c>
      <c r="M286" s="69"/>
    </row>
    <row r="287" spans="1:13" s="98" customFormat="1" ht="30">
      <c r="A287" s="90">
        <f t="shared" si="9"/>
        <v>286</v>
      </c>
      <c r="B287" s="90" t="s">
        <v>1594</v>
      </c>
      <c r="C287" s="91" t="s">
        <v>1622</v>
      </c>
      <c r="D287" s="92" t="s">
        <v>1623</v>
      </c>
      <c r="E287" s="93" t="s">
        <v>14</v>
      </c>
      <c r="F287" s="94" t="s">
        <v>39</v>
      </c>
      <c r="G287" s="94">
        <v>8</v>
      </c>
      <c r="H287" s="95">
        <v>41.2</v>
      </c>
      <c r="I287" s="96">
        <v>2.6</v>
      </c>
      <c r="J287" s="96"/>
      <c r="K287" s="96">
        <f t="shared" si="8"/>
        <v>107.12</v>
      </c>
      <c r="L287" s="97" t="s">
        <v>1009</v>
      </c>
      <c r="M287" s="97"/>
    </row>
    <row r="288" spans="1:13" s="11" customFormat="1" ht="30" hidden="1">
      <c r="A288" s="27">
        <f t="shared" si="9"/>
        <v>287</v>
      </c>
      <c r="B288" s="27" t="s">
        <v>1594</v>
      </c>
      <c r="C288" s="17" t="s">
        <v>1624</v>
      </c>
      <c r="D288" s="57" t="s">
        <v>1625</v>
      </c>
      <c r="E288" s="58" t="s">
        <v>14</v>
      </c>
      <c r="F288" s="28" t="s">
        <v>39</v>
      </c>
      <c r="G288" s="28">
        <v>277</v>
      </c>
      <c r="H288" s="30">
        <v>5178.05</v>
      </c>
      <c r="I288" s="31">
        <v>2.6</v>
      </c>
      <c r="J288" s="31"/>
      <c r="K288" s="31">
        <f t="shared" si="8"/>
        <v>13462.93</v>
      </c>
      <c r="L288" s="18" t="s">
        <v>63</v>
      </c>
      <c r="M288" s="29" t="s">
        <v>1628</v>
      </c>
    </row>
    <row r="289" spans="1:13" s="11" customFormat="1" ht="30" hidden="1">
      <c r="A289" s="62">
        <f t="shared" si="9"/>
        <v>288</v>
      </c>
      <c r="B289" s="27" t="s">
        <v>1594</v>
      </c>
      <c r="C289" s="17" t="s">
        <v>1626</v>
      </c>
      <c r="D289" s="57" t="s">
        <v>1627</v>
      </c>
      <c r="E289" s="58" t="s">
        <v>14</v>
      </c>
      <c r="F289" s="28" t="s">
        <v>39</v>
      </c>
      <c r="G289" s="28">
        <v>145</v>
      </c>
      <c r="H289" s="30">
        <v>3811.87</v>
      </c>
      <c r="I289" s="31">
        <v>2.6</v>
      </c>
      <c r="J289" s="31">
        <v>2500</v>
      </c>
      <c r="K289" s="31">
        <f t="shared" si="8"/>
        <v>12410.861999999999</v>
      </c>
      <c r="L289" s="18" t="s">
        <v>19</v>
      </c>
      <c r="M289" s="29" t="s">
        <v>1628</v>
      </c>
    </row>
    <row r="290" spans="1:13" s="11" customFormat="1" ht="30" hidden="1">
      <c r="A290" s="62">
        <f t="shared" si="9"/>
        <v>289</v>
      </c>
      <c r="B290" s="62" t="s">
        <v>1594</v>
      </c>
      <c r="C290" s="63" t="s">
        <v>1629</v>
      </c>
      <c r="D290" s="64" t="s">
        <v>1630</v>
      </c>
      <c r="E290" s="65" t="s">
        <v>14</v>
      </c>
      <c r="F290" s="66" t="s">
        <v>52</v>
      </c>
      <c r="G290" s="66">
        <v>14</v>
      </c>
      <c r="H290" s="67">
        <v>213.358</v>
      </c>
      <c r="I290" s="68">
        <v>2.6</v>
      </c>
      <c r="J290" s="68"/>
      <c r="K290" s="68">
        <f t="shared" si="8"/>
        <v>554.73080000000004</v>
      </c>
      <c r="L290" s="69" t="s">
        <v>946</v>
      </c>
      <c r="M290" s="69"/>
    </row>
    <row r="291" spans="1:13" s="11" customFormat="1" ht="15" hidden="1">
      <c r="A291" s="62">
        <f t="shared" si="9"/>
        <v>290</v>
      </c>
      <c r="B291" s="62" t="s">
        <v>1594</v>
      </c>
      <c r="C291" s="63" t="s">
        <v>1631</v>
      </c>
      <c r="D291" s="64" t="s">
        <v>1632</v>
      </c>
      <c r="E291" s="65" t="s">
        <v>14</v>
      </c>
      <c r="F291" s="66" t="s">
        <v>39</v>
      </c>
      <c r="G291" s="66">
        <v>44</v>
      </c>
      <c r="H291" s="67">
        <v>1086.75</v>
      </c>
      <c r="I291" s="68">
        <v>2.6</v>
      </c>
      <c r="J291" s="68"/>
      <c r="K291" s="68">
        <f t="shared" si="8"/>
        <v>2825.55</v>
      </c>
      <c r="L291" s="69" t="s">
        <v>57</v>
      </c>
      <c r="M291" s="69"/>
    </row>
    <row r="292" spans="1:13" s="98" customFormat="1" ht="15">
      <c r="A292" s="90">
        <f t="shared" si="9"/>
        <v>291</v>
      </c>
      <c r="B292" s="90" t="s">
        <v>1594</v>
      </c>
      <c r="C292" s="91" t="s">
        <v>1633</v>
      </c>
      <c r="D292" s="92" t="s">
        <v>1634</v>
      </c>
      <c r="E292" s="93" t="s">
        <v>14</v>
      </c>
      <c r="F292" s="94" t="s">
        <v>39</v>
      </c>
      <c r="G292" s="94">
        <v>120</v>
      </c>
      <c r="H292" s="95">
        <v>3510</v>
      </c>
      <c r="I292" s="96">
        <v>2.6</v>
      </c>
      <c r="J292" s="96"/>
      <c r="K292" s="96">
        <f t="shared" si="8"/>
        <v>9126</v>
      </c>
      <c r="L292" s="97" t="s">
        <v>19</v>
      </c>
      <c r="M292" s="97"/>
    </row>
    <row r="293" spans="1:13" s="11" customFormat="1" ht="15" hidden="1">
      <c r="A293" s="62">
        <f t="shared" si="9"/>
        <v>292</v>
      </c>
      <c r="B293" s="62" t="s">
        <v>1635</v>
      </c>
      <c r="C293" s="73" t="s">
        <v>1636</v>
      </c>
      <c r="D293" s="64" t="s">
        <v>95</v>
      </c>
      <c r="E293" s="65" t="s">
        <v>1879</v>
      </c>
      <c r="F293" s="66" t="s">
        <v>46</v>
      </c>
      <c r="G293" s="66">
        <v>15</v>
      </c>
      <c r="H293" s="67">
        <v>252</v>
      </c>
      <c r="I293" s="68">
        <v>2.6</v>
      </c>
      <c r="J293" s="68"/>
      <c r="K293" s="68">
        <f t="shared" si="8"/>
        <v>655.20000000000005</v>
      </c>
      <c r="L293" s="69" t="s">
        <v>981</v>
      </c>
      <c r="M293" s="72" t="s">
        <v>1297</v>
      </c>
    </row>
    <row r="294" spans="1:13" s="11" customFormat="1" ht="15" hidden="1">
      <c r="A294" s="62">
        <f t="shared" si="9"/>
        <v>293</v>
      </c>
      <c r="B294" s="62" t="s">
        <v>1635</v>
      </c>
      <c r="C294" s="63" t="s">
        <v>1637</v>
      </c>
      <c r="D294" s="64" t="s">
        <v>1638</v>
      </c>
      <c r="E294" s="65" t="s">
        <v>14</v>
      </c>
      <c r="F294" s="66" t="s">
        <v>72</v>
      </c>
      <c r="G294" s="66">
        <v>68</v>
      </c>
      <c r="H294" s="67">
        <v>1948.2</v>
      </c>
      <c r="I294" s="68">
        <v>2.6</v>
      </c>
      <c r="J294" s="68"/>
      <c r="K294" s="68">
        <f t="shared" si="8"/>
        <v>5065.3200000000006</v>
      </c>
      <c r="L294" s="72" t="s">
        <v>292</v>
      </c>
      <c r="M294" s="69"/>
    </row>
    <row r="295" spans="1:13" s="11" customFormat="1" ht="15" hidden="1">
      <c r="A295" s="62">
        <f t="shared" si="9"/>
        <v>294</v>
      </c>
      <c r="B295" s="62" t="s">
        <v>1635</v>
      </c>
      <c r="C295" s="63" t="s">
        <v>1639</v>
      </c>
      <c r="D295" s="64" t="s">
        <v>1640</v>
      </c>
      <c r="E295" s="65" t="s">
        <v>14</v>
      </c>
      <c r="F295" s="66" t="s">
        <v>39</v>
      </c>
      <c r="G295" s="66">
        <v>22</v>
      </c>
      <c r="H295" s="67">
        <v>467.5</v>
      </c>
      <c r="I295" s="68">
        <v>2.6</v>
      </c>
      <c r="J295" s="68"/>
      <c r="K295" s="68">
        <f t="shared" si="8"/>
        <v>1215.5</v>
      </c>
      <c r="L295" s="69" t="s">
        <v>19</v>
      </c>
      <c r="M295" s="69"/>
    </row>
    <row r="296" spans="1:13" s="98" customFormat="1" ht="30">
      <c r="A296" s="90">
        <f t="shared" si="9"/>
        <v>295</v>
      </c>
      <c r="B296" s="90" t="s">
        <v>1635</v>
      </c>
      <c r="C296" s="91" t="s">
        <v>1641</v>
      </c>
      <c r="D296" s="92" t="s">
        <v>1642</v>
      </c>
      <c r="E296" s="93" t="s">
        <v>14</v>
      </c>
      <c r="F296" s="94" t="s">
        <v>20</v>
      </c>
      <c r="G296" s="94">
        <v>166</v>
      </c>
      <c r="H296" s="95">
        <v>2613.4749999999999</v>
      </c>
      <c r="I296" s="96">
        <v>2.6</v>
      </c>
      <c r="J296" s="96"/>
      <c r="K296" s="96">
        <f t="shared" si="8"/>
        <v>6795.0349999999999</v>
      </c>
      <c r="L296" s="97" t="s">
        <v>109</v>
      </c>
      <c r="M296" s="97"/>
    </row>
    <row r="297" spans="1:13" s="11" customFormat="1" ht="15" hidden="1">
      <c r="A297" s="62">
        <f t="shared" si="9"/>
        <v>296</v>
      </c>
      <c r="B297" s="62" t="s">
        <v>1635</v>
      </c>
      <c r="C297" s="63" t="s">
        <v>1643</v>
      </c>
      <c r="D297" s="64" t="s">
        <v>1644</v>
      </c>
      <c r="E297" s="65" t="s">
        <v>14</v>
      </c>
      <c r="F297" s="66" t="s">
        <v>76</v>
      </c>
      <c r="G297" s="66">
        <v>65</v>
      </c>
      <c r="H297" s="67">
        <v>1394.25</v>
      </c>
      <c r="I297" s="68">
        <v>2.6</v>
      </c>
      <c r="J297" s="68"/>
      <c r="K297" s="68">
        <f t="shared" si="8"/>
        <v>3625.05</v>
      </c>
      <c r="L297" s="72" t="s">
        <v>69</v>
      </c>
      <c r="M297" s="69"/>
    </row>
    <row r="298" spans="1:13" s="11" customFormat="1" ht="15" hidden="1">
      <c r="A298" s="62">
        <f t="shared" si="9"/>
        <v>297</v>
      </c>
      <c r="B298" s="62" t="s">
        <v>1635</v>
      </c>
      <c r="C298" s="63" t="s">
        <v>1645</v>
      </c>
      <c r="D298" s="64">
        <v>15121</v>
      </c>
      <c r="E298" s="65" t="s">
        <v>14</v>
      </c>
      <c r="F298" s="66" t="s">
        <v>44</v>
      </c>
      <c r="G298" s="66">
        <v>50</v>
      </c>
      <c r="H298" s="67">
        <v>983.3</v>
      </c>
      <c r="I298" s="68">
        <v>2.6</v>
      </c>
      <c r="J298" s="68"/>
      <c r="K298" s="68">
        <f t="shared" si="8"/>
        <v>2556.58</v>
      </c>
      <c r="L298" s="69" t="s">
        <v>129</v>
      </c>
      <c r="M298" s="69"/>
    </row>
    <row r="299" spans="1:13" s="11" customFormat="1" ht="15" hidden="1">
      <c r="A299" s="62">
        <f t="shared" si="9"/>
        <v>298</v>
      </c>
      <c r="B299" s="62" t="s">
        <v>1635</v>
      </c>
      <c r="C299" s="63" t="s">
        <v>1646</v>
      </c>
      <c r="D299" s="64" t="s">
        <v>1647</v>
      </c>
      <c r="E299" s="65" t="s">
        <v>14</v>
      </c>
      <c r="F299" s="66" t="s">
        <v>1648</v>
      </c>
      <c r="G299" s="66">
        <v>17</v>
      </c>
      <c r="H299" s="67">
        <v>274.67</v>
      </c>
      <c r="I299" s="68">
        <v>2.6</v>
      </c>
      <c r="J299" s="68"/>
      <c r="K299" s="68">
        <f t="shared" si="8"/>
        <v>714.14200000000005</v>
      </c>
      <c r="L299" s="69" t="s">
        <v>1649</v>
      </c>
      <c r="M299" s="69"/>
    </row>
    <row r="300" spans="1:13" s="11" customFormat="1" ht="30" hidden="1">
      <c r="A300" s="62">
        <f t="shared" si="9"/>
        <v>299</v>
      </c>
      <c r="B300" s="62" t="s">
        <v>1635</v>
      </c>
      <c r="C300" s="63" t="s">
        <v>1650</v>
      </c>
      <c r="D300" s="64" t="s">
        <v>1651</v>
      </c>
      <c r="E300" s="65" t="s">
        <v>14</v>
      </c>
      <c r="F300" s="66" t="s">
        <v>978</v>
      </c>
      <c r="G300" s="66">
        <v>57</v>
      </c>
      <c r="H300" s="67">
        <v>1609.05</v>
      </c>
      <c r="I300" s="68">
        <v>2.6</v>
      </c>
      <c r="J300" s="68"/>
      <c r="K300" s="68">
        <f t="shared" si="8"/>
        <v>4183.53</v>
      </c>
      <c r="L300" s="69" t="s">
        <v>979</v>
      </c>
      <c r="M300" s="69"/>
    </row>
    <row r="301" spans="1:13" s="11" customFormat="1" ht="15" hidden="1">
      <c r="A301" s="62">
        <f t="shared" si="9"/>
        <v>300</v>
      </c>
      <c r="B301" s="62" t="s">
        <v>1635</v>
      </c>
      <c r="C301" s="63" t="s">
        <v>1652</v>
      </c>
      <c r="D301" s="64" t="s">
        <v>1653</v>
      </c>
      <c r="E301" s="65" t="s">
        <v>14</v>
      </c>
      <c r="F301" s="28" t="s">
        <v>146</v>
      </c>
      <c r="G301" s="28">
        <v>25</v>
      </c>
      <c r="H301" s="30">
        <v>383.68</v>
      </c>
      <c r="I301" s="68">
        <v>2.6</v>
      </c>
      <c r="J301" s="68"/>
      <c r="K301" s="68">
        <f t="shared" si="8"/>
        <v>997.5680000000001</v>
      </c>
      <c r="L301" s="18" t="s">
        <v>88</v>
      </c>
      <c r="M301" s="18"/>
    </row>
    <row r="302" spans="1:13" s="11" customFormat="1" ht="15" hidden="1">
      <c r="A302" s="62">
        <f t="shared" si="9"/>
        <v>301</v>
      </c>
      <c r="B302" s="62" t="s">
        <v>1635</v>
      </c>
      <c r="C302" s="63" t="s">
        <v>1654</v>
      </c>
      <c r="D302" s="64" t="s">
        <v>1655</v>
      </c>
      <c r="E302" s="65" t="s">
        <v>14</v>
      </c>
      <c r="F302" s="66" t="s">
        <v>944</v>
      </c>
      <c r="G302" s="66">
        <v>17</v>
      </c>
      <c r="H302" s="67">
        <v>318.63</v>
      </c>
      <c r="I302" s="68">
        <v>2.6</v>
      </c>
      <c r="J302" s="68"/>
      <c r="K302" s="68">
        <f t="shared" si="8"/>
        <v>828.43799999999999</v>
      </c>
      <c r="L302" s="69" t="s">
        <v>1656</v>
      </c>
      <c r="M302" s="69"/>
    </row>
    <row r="303" spans="1:13" s="11" customFormat="1" ht="15" hidden="1">
      <c r="A303" s="62">
        <f t="shared" si="9"/>
        <v>302</v>
      </c>
      <c r="B303" s="62" t="s">
        <v>1635</v>
      </c>
      <c r="C303" s="63" t="s">
        <v>1657</v>
      </c>
      <c r="D303" s="64" t="s">
        <v>1658</v>
      </c>
      <c r="E303" s="65" t="s">
        <v>14</v>
      </c>
      <c r="F303" s="66" t="s">
        <v>118</v>
      </c>
      <c r="G303" s="66">
        <v>14</v>
      </c>
      <c r="H303" s="67">
        <v>319.00799999999998</v>
      </c>
      <c r="I303" s="68">
        <v>2.6</v>
      </c>
      <c r="J303" s="68"/>
      <c r="K303" s="68">
        <f t="shared" si="8"/>
        <v>829.42079999999999</v>
      </c>
      <c r="L303" s="69" t="s">
        <v>1659</v>
      </c>
      <c r="M303" s="69"/>
    </row>
    <row r="304" spans="1:13" s="11" customFormat="1" ht="45" hidden="1">
      <c r="A304" s="62">
        <f t="shared" si="9"/>
        <v>303</v>
      </c>
      <c r="B304" s="62" t="s">
        <v>1635</v>
      </c>
      <c r="C304" s="63" t="s">
        <v>1660</v>
      </c>
      <c r="D304" s="71" t="s">
        <v>1661</v>
      </c>
      <c r="E304" s="65" t="s">
        <v>14</v>
      </c>
      <c r="F304" s="66" t="s">
        <v>92</v>
      </c>
      <c r="G304" s="66">
        <v>2</v>
      </c>
      <c r="H304" s="67">
        <v>30</v>
      </c>
      <c r="I304" s="68">
        <v>2.6</v>
      </c>
      <c r="J304" s="68"/>
      <c r="K304" s="68">
        <f t="shared" si="8"/>
        <v>78</v>
      </c>
      <c r="L304" s="69" t="s">
        <v>1659</v>
      </c>
      <c r="M304" s="69" t="s">
        <v>116</v>
      </c>
    </row>
    <row r="305" spans="1:13" s="11" customFormat="1" ht="15" hidden="1">
      <c r="A305" s="62">
        <f t="shared" si="9"/>
        <v>304</v>
      </c>
      <c r="B305" s="62" t="s">
        <v>1635</v>
      </c>
      <c r="C305" s="63" t="s">
        <v>1662</v>
      </c>
      <c r="D305" s="64" t="s">
        <v>1663</v>
      </c>
      <c r="E305" s="65" t="s">
        <v>14</v>
      </c>
      <c r="F305" s="66" t="s">
        <v>93</v>
      </c>
      <c r="G305" s="66">
        <v>50</v>
      </c>
      <c r="H305" s="67">
        <v>996.1</v>
      </c>
      <c r="I305" s="68">
        <v>2.6</v>
      </c>
      <c r="J305" s="68"/>
      <c r="K305" s="68">
        <f t="shared" si="8"/>
        <v>2589.86</v>
      </c>
      <c r="L305" s="69" t="s">
        <v>94</v>
      </c>
      <c r="M305" s="69"/>
    </row>
    <row r="306" spans="1:13" s="11" customFormat="1" ht="15" hidden="1">
      <c r="A306" s="62">
        <f t="shared" si="9"/>
        <v>305</v>
      </c>
      <c r="B306" s="62" t="s">
        <v>1635</v>
      </c>
      <c r="C306" s="63" t="s">
        <v>1664</v>
      </c>
      <c r="D306" s="64" t="s">
        <v>1665</v>
      </c>
      <c r="E306" s="65" t="s">
        <v>14</v>
      </c>
      <c r="F306" s="28" t="s">
        <v>40</v>
      </c>
      <c r="G306" s="28">
        <v>5</v>
      </c>
      <c r="H306" s="30">
        <v>72</v>
      </c>
      <c r="I306" s="68">
        <v>2.6</v>
      </c>
      <c r="J306" s="68"/>
      <c r="K306" s="68">
        <f t="shared" si="8"/>
        <v>187.20000000000002</v>
      </c>
      <c r="L306" s="18" t="s">
        <v>1666</v>
      </c>
      <c r="M306" s="18"/>
    </row>
    <row r="307" spans="1:13" s="11" customFormat="1" ht="30" hidden="1">
      <c r="A307" s="62">
        <f t="shared" si="9"/>
        <v>306</v>
      </c>
      <c r="B307" s="62" t="s">
        <v>1635</v>
      </c>
      <c r="C307" s="63" t="s">
        <v>1667</v>
      </c>
      <c r="D307" s="64" t="s">
        <v>1668</v>
      </c>
      <c r="E307" s="65" t="s">
        <v>14</v>
      </c>
      <c r="F307" s="66" t="s">
        <v>40</v>
      </c>
      <c r="G307" s="66">
        <v>29</v>
      </c>
      <c r="H307" s="67">
        <v>716.25199999999995</v>
      </c>
      <c r="I307" s="68">
        <v>2.6</v>
      </c>
      <c r="J307" s="68"/>
      <c r="K307" s="68">
        <f t="shared" si="8"/>
        <v>1862.2551999999998</v>
      </c>
      <c r="L307" s="72" t="s">
        <v>625</v>
      </c>
      <c r="M307" s="69"/>
    </row>
    <row r="308" spans="1:13" s="11" customFormat="1" ht="15" hidden="1" customHeight="1">
      <c r="A308" s="62">
        <f t="shared" si="9"/>
        <v>307</v>
      </c>
      <c r="B308" s="62" t="s">
        <v>1635</v>
      </c>
      <c r="C308" s="63" t="s">
        <v>1669</v>
      </c>
      <c r="D308" s="64" t="s">
        <v>1670</v>
      </c>
      <c r="E308" s="65" t="s">
        <v>14</v>
      </c>
      <c r="F308" s="66" t="s">
        <v>40</v>
      </c>
      <c r="G308" s="66">
        <v>25</v>
      </c>
      <c r="H308" s="67">
        <v>617.41</v>
      </c>
      <c r="I308" s="68">
        <v>2.6</v>
      </c>
      <c r="J308" s="68"/>
      <c r="K308" s="68">
        <f t="shared" si="8"/>
        <v>1605.2660000000001</v>
      </c>
      <c r="L308" s="69" t="s">
        <v>1342</v>
      </c>
      <c r="M308" s="69"/>
    </row>
    <row r="309" spans="1:13" s="11" customFormat="1" ht="30" hidden="1">
      <c r="A309" s="62">
        <f t="shared" si="9"/>
        <v>308</v>
      </c>
      <c r="B309" s="62" t="s">
        <v>1635</v>
      </c>
      <c r="C309" s="63" t="s">
        <v>1671</v>
      </c>
      <c r="D309" s="64" t="s">
        <v>1672</v>
      </c>
      <c r="E309" s="65" t="s">
        <v>14</v>
      </c>
      <c r="F309" s="66" t="s">
        <v>52</v>
      </c>
      <c r="G309" s="66">
        <v>10</v>
      </c>
      <c r="H309" s="67">
        <v>244.75</v>
      </c>
      <c r="I309" s="68">
        <v>2.6</v>
      </c>
      <c r="J309" s="68"/>
      <c r="K309" s="68">
        <f t="shared" si="8"/>
        <v>636.35</v>
      </c>
      <c r="L309" s="69" t="s">
        <v>946</v>
      </c>
      <c r="M309" s="69"/>
    </row>
    <row r="310" spans="1:13" s="11" customFormat="1" ht="15" hidden="1" customHeight="1">
      <c r="A310" s="62">
        <f t="shared" si="9"/>
        <v>309</v>
      </c>
      <c r="B310" s="62" t="s">
        <v>1635</v>
      </c>
      <c r="C310" s="63" t="s">
        <v>1673</v>
      </c>
      <c r="D310" s="64" t="s">
        <v>1674</v>
      </c>
      <c r="E310" s="65" t="s">
        <v>14</v>
      </c>
      <c r="F310" s="66" t="s">
        <v>72</v>
      </c>
      <c r="G310" s="66">
        <v>52</v>
      </c>
      <c r="H310" s="67">
        <v>1209.8</v>
      </c>
      <c r="I310" s="68">
        <v>2.6</v>
      </c>
      <c r="J310" s="68"/>
      <c r="K310" s="68">
        <f t="shared" si="8"/>
        <v>3145.48</v>
      </c>
      <c r="L310" s="72" t="s">
        <v>292</v>
      </c>
      <c r="M310" s="69"/>
    </row>
    <row r="311" spans="1:13" s="11" customFormat="1" ht="15" hidden="1" customHeight="1">
      <c r="A311" s="62">
        <f t="shared" si="9"/>
        <v>310</v>
      </c>
      <c r="B311" s="62" t="s">
        <v>1635</v>
      </c>
      <c r="C311" s="63" t="s">
        <v>1675</v>
      </c>
      <c r="D311" s="64" t="s">
        <v>1676</v>
      </c>
      <c r="E311" s="65" t="s">
        <v>14</v>
      </c>
      <c r="F311" s="66" t="s">
        <v>72</v>
      </c>
      <c r="G311" s="66">
        <v>31</v>
      </c>
      <c r="H311" s="67">
        <v>678.15</v>
      </c>
      <c r="I311" s="68">
        <v>2.6</v>
      </c>
      <c r="J311" s="68"/>
      <c r="K311" s="68">
        <f t="shared" si="8"/>
        <v>1763.19</v>
      </c>
      <c r="L311" s="69" t="s">
        <v>102</v>
      </c>
      <c r="M311" s="69"/>
    </row>
    <row r="312" spans="1:13" s="11" customFormat="1" ht="15" hidden="1" customHeight="1">
      <c r="A312" s="62">
        <f t="shared" si="9"/>
        <v>311</v>
      </c>
      <c r="B312" s="62" t="s">
        <v>1635</v>
      </c>
      <c r="C312" s="63" t="s">
        <v>1677</v>
      </c>
      <c r="D312" s="64" t="s">
        <v>1678</v>
      </c>
      <c r="E312" s="65" t="s">
        <v>14</v>
      </c>
      <c r="F312" s="66" t="s">
        <v>35</v>
      </c>
      <c r="G312" s="66">
        <v>30</v>
      </c>
      <c r="H312" s="67">
        <v>358.22</v>
      </c>
      <c r="I312" s="68">
        <v>2.6</v>
      </c>
      <c r="J312" s="68"/>
      <c r="K312" s="68">
        <f t="shared" si="8"/>
        <v>931.37200000000007</v>
      </c>
      <c r="L312" s="69" t="s">
        <v>36</v>
      </c>
      <c r="M312" s="69"/>
    </row>
    <row r="313" spans="1:13" s="11" customFormat="1" ht="30" hidden="1">
      <c r="A313" s="62">
        <f t="shared" si="9"/>
        <v>312</v>
      </c>
      <c r="B313" s="62" t="s">
        <v>1635</v>
      </c>
      <c r="C313" s="63" t="s">
        <v>1679</v>
      </c>
      <c r="D313" s="64" t="s">
        <v>1680</v>
      </c>
      <c r="E313" s="65" t="s">
        <v>14</v>
      </c>
      <c r="F313" s="66" t="s">
        <v>56</v>
      </c>
      <c r="G313" s="66">
        <v>161</v>
      </c>
      <c r="H313" s="67">
        <v>4170.1499999999996</v>
      </c>
      <c r="I313" s="68">
        <v>2.6</v>
      </c>
      <c r="J313" s="68"/>
      <c r="K313" s="68">
        <f t="shared" si="8"/>
        <v>10842.39</v>
      </c>
      <c r="L313" s="72" t="s">
        <v>143</v>
      </c>
      <c r="M313" s="69"/>
    </row>
    <row r="314" spans="1:13" s="11" customFormat="1" ht="15" hidden="1" customHeight="1">
      <c r="A314" s="62">
        <f t="shared" si="9"/>
        <v>313</v>
      </c>
      <c r="B314" s="62" t="s">
        <v>1635</v>
      </c>
      <c r="C314" s="63" t="s">
        <v>1681</v>
      </c>
      <c r="D314" s="64">
        <v>4222315144</v>
      </c>
      <c r="E314" s="65" t="s">
        <v>14</v>
      </c>
      <c r="F314" s="66" t="s">
        <v>1112</v>
      </c>
      <c r="G314" s="66">
        <v>75</v>
      </c>
      <c r="H314" s="67">
        <v>1989.15</v>
      </c>
      <c r="I314" s="68">
        <v>2.6</v>
      </c>
      <c r="J314" s="68"/>
      <c r="K314" s="68">
        <f t="shared" si="8"/>
        <v>5171.79</v>
      </c>
      <c r="L314" s="69" t="s">
        <v>96</v>
      </c>
      <c r="M314" s="69"/>
    </row>
    <row r="315" spans="1:13" s="11" customFormat="1" ht="15" hidden="1" customHeight="1">
      <c r="A315" s="62">
        <f t="shared" si="9"/>
        <v>314</v>
      </c>
      <c r="B315" s="62" t="s">
        <v>1682</v>
      </c>
      <c r="C315" s="63" t="s">
        <v>1683</v>
      </c>
      <c r="D315" s="64" t="s">
        <v>1684</v>
      </c>
      <c r="E315" s="65" t="s">
        <v>14</v>
      </c>
      <c r="F315" s="66" t="s">
        <v>64</v>
      </c>
      <c r="G315" s="66">
        <v>11</v>
      </c>
      <c r="H315" s="67">
        <v>127.3</v>
      </c>
      <c r="I315" s="68">
        <v>2.6</v>
      </c>
      <c r="J315" s="68"/>
      <c r="K315" s="68">
        <f t="shared" si="8"/>
        <v>330.98</v>
      </c>
      <c r="L315" s="72" t="s">
        <v>1685</v>
      </c>
      <c r="M315" s="69"/>
    </row>
    <row r="316" spans="1:13" s="11" customFormat="1" ht="15" hidden="1" customHeight="1">
      <c r="A316" s="62">
        <f t="shared" si="9"/>
        <v>315</v>
      </c>
      <c r="B316" s="27" t="s">
        <v>1682</v>
      </c>
      <c r="C316" s="63" t="s">
        <v>1686</v>
      </c>
      <c r="D316" s="57" t="s">
        <v>1687</v>
      </c>
      <c r="E316" s="65" t="s">
        <v>14</v>
      </c>
      <c r="F316" s="32" t="s">
        <v>1071</v>
      </c>
      <c r="G316" s="28">
        <v>10</v>
      </c>
      <c r="H316" s="30">
        <v>97.103999999999999</v>
      </c>
      <c r="I316" s="68">
        <v>2.6</v>
      </c>
      <c r="J316" s="68"/>
      <c r="K316" s="68">
        <f t="shared" si="8"/>
        <v>252.47040000000001</v>
      </c>
      <c r="L316" s="29" t="s">
        <v>1072</v>
      </c>
      <c r="M316" s="18"/>
    </row>
    <row r="317" spans="1:13" s="11" customFormat="1" ht="15" hidden="1" customHeight="1">
      <c r="A317" s="62">
        <f t="shared" si="9"/>
        <v>316</v>
      </c>
      <c r="B317" s="62" t="s">
        <v>1682</v>
      </c>
      <c r="C317" s="63" t="s">
        <v>1688</v>
      </c>
      <c r="D317" s="64" t="s">
        <v>1689</v>
      </c>
      <c r="E317" s="65" t="s">
        <v>14</v>
      </c>
      <c r="F317" s="66" t="s">
        <v>70</v>
      </c>
      <c r="G317" s="66">
        <v>20</v>
      </c>
      <c r="H317" s="67">
        <v>302.48</v>
      </c>
      <c r="I317" s="68">
        <v>2.6</v>
      </c>
      <c r="J317" s="68"/>
      <c r="K317" s="68">
        <f t="shared" si="8"/>
        <v>786.44800000000009</v>
      </c>
      <c r="L317" s="72" t="s">
        <v>956</v>
      </c>
      <c r="M317" s="69"/>
    </row>
    <row r="318" spans="1:13" s="11" customFormat="1" ht="15" hidden="1" customHeight="1">
      <c r="A318" s="62">
        <f t="shared" si="9"/>
        <v>317</v>
      </c>
      <c r="B318" s="62" t="s">
        <v>1682</v>
      </c>
      <c r="C318" s="63" t="s">
        <v>1690</v>
      </c>
      <c r="D318" s="64" t="s">
        <v>1691</v>
      </c>
      <c r="E318" s="65" t="s">
        <v>14</v>
      </c>
      <c r="F318" s="66" t="s">
        <v>58</v>
      </c>
      <c r="G318" s="66">
        <v>8</v>
      </c>
      <c r="H318" s="67">
        <v>125.598</v>
      </c>
      <c r="I318" s="68">
        <v>2.6</v>
      </c>
      <c r="J318" s="68"/>
      <c r="K318" s="68">
        <f t="shared" si="8"/>
        <v>326.5548</v>
      </c>
      <c r="L318" s="72" t="s">
        <v>84</v>
      </c>
      <c r="M318" s="69"/>
    </row>
    <row r="319" spans="1:13" s="11" customFormat="1" ht="15" hidden="1" customHeight="1">
      <c r="A319" s="62">
        <f t="shared" si="9"/>
        <v>318</v>
      </c>
      <c r="B319" s="62" t="s">
        <v>1682</v>
      </c>
      <c r="C319" s="63" t="s">
        <v>1692</v>
      </c>
      <c r="D319" s="64" t="s">
        <v>1693</v>
      </c>
      <c r="E319" s="65" t="s">
        <v>14</v>
      </c>
      <c r="F319" s="66" t="s">
        <v>33</v>
      </c>
      <c r="G319" s="66">
        <v>87</v>
      </c>
      <c r="H319" s="67">
        <v>1863.35</v>
      </c>
      <c r="I319" s="68">
        <v>2.6</v>
      </c>
      <c r="J319" s="68"/>
      <c r="K319" s="68">
        <f t="shared" si="8"/>
        <v>4844.71</v>
      </c>
      <c r="L319" s="72" t="s">
        <v>957</v>
      </c>
      <c r="M319" s="69"/>
    </row>
    <row r="320" spans="1:13" s="11" customFormat="1" ht="15" hidden="1" customHeight="1">
      <c r="A320" s="62">
        <f t="shared" si="9"/>
        <v>319</v>
      </c>
      <c r="B320" s="62" t="s">
        <v>1682</v>
      </c>
      <c r="C320" s="63" t="s">
        <v>1694</v>
      </c>
      <c r="D320" s="64" t="s">
        <v>1695</v>
      </c>
      <c r="E320" s="65" t="s">
        <v>14</v>
      </c>
      <c r="F320" s="66" t="s">
        <v>39</v>
      </c>
      <c r="G320" s="66">
        <v>270</v>
      </c>
      <c r="H320" s="67">
        <v>4920.75</v>
      </c>
      <c r="I320" s="68">
        <v>2.6</v>
      </c>
      <c r="J320" s="68"/>
      <c r="K320" s="68">
        <f t="shared" si="8"/>
        <v>12793.95</v>
      </c>
      <c r="L320" s="69" t="s">
        <v>948</v>
      </c>
      <c r="M320" s="69"/>
    </row>
    <row r="321" spans="1:13" s="11" customFormat="1" ht="15" hidden="1" customHeight="1">
      <c r="A321" s="62">
        <f t="shared" si="9"/>
        <v>320</v>
      </c>
      <c r="B321" s="62" t="s">
        <v>1682</v>
      </c>
      <c r="C321" s="63" t="s">
        <v>1696</v>
      </c>
      <c r="D321" s="64" t="s">
        <v>1697</v>
      </c>
      <c r="E321" s="65" t="s">
        <v>14</v>
      </c>
      <c r="F321" s="66" t="s">
        <v>39</v>
      </c>
      <c r="G321" s="66">
        <v>70</v>
      </c>
      <c r="H321" s="67">
        <v>1617.98</v>
      </c>
      <c r="I321" s="68">
        <v>2.6</v>
      </c>
      <c r="J321" s="68"/>
      <c r="K321" s="68">
        <f t="shared" si="8"/>
        <v>4206.7480000000005</v>
      </c>
      <c r="L321" s="69" t="s">
        <v>19</v>
      </c>
      <c r="M321" s="69"/>
    </row>
    <row r="322" spans="1:13" s="11" customFormat="1" ht="15" hidden="1" customHeight="1">
      <c r="A322" s="62">
        <f t="shared" si="9"/>
        <v>321</v>
      </c>
      <c r="B322" s="62" t="s">
        <v>1682</v>
      </c>
      <c r="C322" s="63" t="s">
        <v>1698</v>
      </c>
      <c r="D322" s="64" t="s">
        <v>1699</v>
      </c>
      <c r="E322" s="65" t="s">
        <v>14</v>
      </c>
      <c r="F322" s="66" t="s">
        <v>46</v>
      </c>
      <c r="G322" s="66">
        <v>2</v>
      </c>
      <c r="H322" s="67">
        <v>12.24</v>
      </c>
      <c r="I322" s="68">
        <v>2.6</v>
      </c>
      <c r="J322" s="68"/>
      <c r="K322" s="68">
        <f t="shared" ref="K322:K385" si="10">H322*I322+J322</f>
        <v>31.824000000000002</v>
      </c>
      <c r="L322" s="69" t="s">
        <v>55</v>
      </c>
      <c r="M322" s="69"/>
    </row>
    <row r="323" spans="1:13" s="11" customFormat="1" ht="30" hidden="1">
      <c r="A323" s="62">
        <f t="shared" si="9"/>
        <v>322</v>
      </c>
      <c r="B323" s="62" t="s">
        <v>1682</v>
      </c>
      <c r="C323" s="63" t="s">
        <v>1700</v>
      </c>
      <c r="D323" s="64" t="s">
        <v>1701</v>
      </c>
      <c r="E323" s="65" t="s">
        <v>14</v>
      </c>
      <c r="F323" s="66" t="s">
        <v>46</v>
      </c>
      <c r="G323" s="66">
        <v>12</v>
      </c>
      <c r="H323" s="67">
        <v>138</v>
      </c>
      <c r="I323" s="68">
        <v>2.6</v>
      </c>
      <c r="J323" s="68"/>
      <c r="K323" s="68">
        <f t="shared" si="10"/>
        <v>358.8</v>
      </c>
      <c r="L323" s="69" t="s">
        <v>1702</v>
      </c>
      <c r="M323" s="69"/>
    </row>
    <row r="324" spans="1:13" s="98" customFormat="1" ht="30">
      <c r="A324" s="90">
        <f t="shared" ref="A324:A387" si="11">A323+1</f>
        <v>323</v>
      </c>
      <c r="B324" s="90" t="s">
        <v>1703</v>
      </c>
      <c r="C324" s="91" t="s">
        <v>1704</v>
      </c>
      <c r="D324" s="92" t="s">
        <v>1705</v>
      </c>
      <c r="E324" s="93" t="s">
        <v>14</v>
      </c>
      <c r="F324" s="94" t="s">
        <v>22</v>
      </c>
      <c r="G324" s="94">
        <v>30</v>
      </c>
      <c r="H324" s="95">
        <v>619.98</v>
      </c>
      <c r="I324" s="96">
        <v>2.6</v>
      </c>
      <c r="J324" s="96"/>
      <c r="K324" s="96">
        <f t="shared" si="10"/>
        <v>1611.9480000000001</v>
      </c>
      <c r="L324" s="97" t="s">
        <v>863</v>
      </c>
      <c r="M324" s="97"/>
    </row>
    <row r="325" spans="1:13" s="11" customFormat="1" ht="15" hidden="1">
      <c r="A325" s="62">
        <f t="shared" si="11"/>
        <v>324</v>
      </c>
      <c r="B325" s="62" t="s">
        <v>1703</v>
      </c>
      <c r="C325" s="63" t="s">
        <v>1706</v>
      </c>
      <c r="D325" s="64" t="s">
        <v>1707</v>
      </c>
      <c r="E325" s="65" t="s">
        <v>14</v>
      </c>
      <c r="F325" s="66" t="s">
        <v>1290</v>
      </c>
      <c r="G325" s="66">
        <v>50</v>
      </c>
      <c r="H325" s="67">
        <v>1430.85</v>
      </c>
      <c r="I325" s="68">
        <v>2.6</v>
      </c>
      <c r="J325" s="68"/>
      <c r="K325" s="68">
        <f t="shared" si="10"/>
        <v>3720.21</v>
      </c>
      <c r="L325" s="69" t="s">
        <v>1291</v>
      </c>
      <c r="M325" s="69"/>
    </row>
    <row r="326" spans="1:13" s="11" customFormat="1" ht="30" hidden="1">
      <c r="A326" s="62">
        <f t="shared" si="11"/>
        <v>325</v>
      </c>
      <c r="B326" s="62" t="s">
        <v>1703</v>
      </c>
      <c r="C326" s="63" t="s">
        <v>1708</v>
      </c>
      <c r="D326" s="64" t="s">
        <v>1709</v>
      </c>
      <c r="E326" s="65" t="s">
        <v>14</v>
      </c>
      <c r="F326" s="66" t="s">
        <v>59</v>
      </c>
      <c r="G326" s="66">
        <v>18</v>
      </c>
      <c r="H326" s="67">
        <v>580.5</v>
      </c>
      <c r="I326" s="68">
        <v>2.6</v>
      </c>
      <c r="J326" s="68"/>
      <c r="K326" s="68">
        <f t="shared" si="10"/>
        <v>1509.3</v>
      </c>
      <c r="L326" s="69" t="s">
        <v>60</v>
      </c>
      <c r="M326" s="69"/>
    </row>
    <row r="327" spans="1:13" s="11" customFormat="1" ht="30" hidden="1">
      <c r="A327" s="62">
        <f t="shared" si="11"/>
        <v>326</v>
      </c>
      <c r="B327" s="62" t="s">
        <v>1703</v>
      </c>
      <c r="C327" s="63" t="s">
        <v>1710</v>
      </c>
      <c r="D327" s="64" t="s">
        <v>1711</v>
      </c>
      <c r="E327" s="65" t="s">
        <v>14</v>
      </c>
      <c r="F327" s="66" t="s">
        <v>56</v>
      </c>
      <c r="G327" s="66">
        <v>274</v>
      </c>
      <c r="H327" s="67">
        <v>3855.36</v>
      </c>
      <c r="I327" s="68">
        <v>2.6</v>
      </c>
      <c r="J327" s="68"/>
      <c r="K327" s="68">
        <f t="shared" si="10"/>
        <v>10023.936000000002</v>
      </c>
      <c r="L327" s="72" t="s">
        <v>143</v>
      </c>
      <c r="M327" s="69"/>
    </row>
    <row r="328" spans="1:13" s="11" customFormat="1" ht="15" hidden="1">
      <c r="A328" s="62">
        <f t="shared" si="11"/>
        <v>327</v>
      </c>
      <c r="B328" s="62" t="s">
        <v>1703</v>
      </c>
      <c r="C328" s="63" t="s">
        <v>1712</v>
      </c>
      <c r="D328" s="64" t="s">
        <v>1713</v>
      </c>
      <c r="E328" s="65" t="s">
        <v>14</v>
      </c>
      <c r="F328" s="66" t="s">
        <v>944</v>
      </c>
      <c r="G328" s="66">
        <v>30</v>
      </c>
      <c r="H328" s="67">
        <v>345</v>
      </c>
      <c r="I328" s="68">
        <v>2.6</v>
      </c>
      <c r="J328" s="68"/>
      <c r="K328" s="68">
        <f t="shared" si="10"/>
        <v>897</v>
      </c>
      <c r="L328" s="69" t="s">
        <v>945</v>
      </c>
      <c r="M328" s="69"/>
    </row>
    <row r="329" spans="1:13" s="11" customFormat="1" ht="15" hidden="1">
      <c r="A329" s="62">
        <f t="shared" si="11"/>
        <v>328</v>
      </c>
      <c r="B329" s="62" t="s">
        <v>1703</v>
      </c>
      <c r="C329" s="63" t="s">
        <v>1714</v>
      </c>
      <c r="D329" s="64" t="s">
        <v>1715</v>
      </c>
      <c r="E329" s="65" t="s">
        <v>14</v>
      </c>
      <c r="F329" s="66" t="s">
        <v>35</v>
      </c>
      <c r="G329" s="66">
        <v>7</v>
      </c>
      <c r="H329" s="67">
        <v>75.441999999999993</v>
      </c>
      <c r="I329" s="68">
        <v>2.6</v>
      </c>
      <c r="J329" s="68"/>
      <c r="K329" s="68">
        <f t="shared" si="10"/>
        <v>196.14919999999998</v>
      </c>
      <c r="L329" s="69" t="s">
        <v>36</v>
      </c>
      <c r="M329" s="69"/>
    </row>
    <row r="330" spans="1:13" s="11" customFormat="1" ht="15" hidden="1">
      <c r="A330" s="62">
        <f t="shared" si="11"/>
        <v>329</v>
      </c>
      <c r="B330" s="62" t="s">
        <v>1703</v>
      </c>
      <c r="C330" s="63" t="s">
        <v>1716</v>
      </c>
      <c r="D330" s="64" t="s">
        <v>1717</v>
      </c>
      <c r="E330" s="65" t="s">
        <v>14</v>
      </c>
      <c r="F330" s="66" t="s">
        <v>1718</v>
      </c>
      <c r="G330" s="66">
        <v>4</v>
      </c>
      <c r="H330" s="67">
        <v>71.438000000000002</v>
      </c>
      <c r="I330" s="68">
        <v>2.6</v>
      </c>
      <c r="J330" s="68"/>
      <c r="K330" s="68">
        <f t="shared" si="10"/>
        <v>185.73880000000003</v>
      </c>
      <c r="L330" s="69" t="s">
        <v>1719</v>
      </c>
      <c r="M330" s="69"/>
    </row>
    <row r="331" spans="1:13" s="11" customFormat="1" ht="15" hidden="1">
      <c r="A331" s="62">
        <f t="shared" si="11"/>
        <v>330</v>
      </c>
      <c r="B331" s="62" t="s">
        <v>1703</v>
      </c>
      <c r="C331" s="63" t="s">
        <v>1720</v>
      </c>
      <c r="D331" s="64" t="s">
        <v>1721</v>
      </c>
      <c r="E331" s="65" t="s">
        <v>14</v>
      </c>
      <c r="F331" s="66" t="s">
        <v>671</v>
      </c>
      <c r="G331" s="66">
        <v>94</v>
      </c>
      <c r="H331" s="67">
        <v>1545.47</v>
      </c>
      <c r="I331" s="68">
        <v>2.6</v>
      </c>
      <c r="J331" s="68"/>
      <c r="K331" s="68">
        <f t="shared" si="10"/>
        <v>4018.2220000000002</v>
      </c>
      <c r="L331" s="69" t="s">
        <v>672</v>
      </c>
      <c r="M331" s="69"/>
    </row>
    <row r="332" spans="1:13" s="11" customFormat="1" ht="45" hidden="1">
      <c r="A332" s="62">
        <f t="shared" si="11"/>
        <v>331</v>
      </c>
      <c r="B332" s="62" t="s">
        <v>1703</v>
      </c>
      <c r="C332" s="63" t="s">
        <v>1722</v>
      </c>
      <c r="D332" s="71" t="s">
        <v>1723</v>
      </c>
      <c r="E332" s="65" t="s">
        <v>14</v>
      </c>
      <c r="F332" s="66" t="s">
        <v>92</v>
      </c>
      <c r="G332" s="66">
        <v>1</v>
      </c>
      <c r="H332" s="67">
        <v>40</v>
      </c>
      <c r="I332" s="68">
        <v>2.6</v>
      </c>
      <c r="J332" s="68"/>
      <c r="K332" s="68">
        <f t="shared" si="10"/>
        <v>104</v>
      </c>
      <c r="L332" s="69" t="s">
        <v>1724</v>
      </c>
      <c r="M332" s="69" t="s">
        <v>116</v>
      </c>
    </row>
    <row r="333" spans="1:13" s="11" customFormat="1" ht="45" hidden="1">
      <c r="A333" s="62">
        <f t="shared" si="11"/>
        <v>332</v>
      </c>
      <c r="B333" s="62" t="s">
        <v>1703</v>
      </c>
      <c r="C333" s="63" t="s">
        <v>1725</v>
      </c>
      <c r="D333" s="71" t="s">
        <v>1511</v>
      </c>
      <c r="E333" s="65" t="s">
        <v>14</v>
      </c>
      <c r="F333" s="66" t="s">
        <v>671</v>
      </c>
      <c r="G333" s="66">
        <v>2</v>
      </c>
      <c r="H333" s="67">
        <v>30</v>
      </c>
      <c r="I333" s="68">
        <v>2.6</v>
      </c>
      <c r="J333" s="68"/>
      <c r="K333" s="68">
        <f t="shared" si="10"/>
        <v>78</v>
      </c>
      <c r="L333" s="69" t="s">
        <v>672</v>
      </c>
      <c r="M333" s="69" t="s">
        <v>116</v>
      </c>
    </row>
    <row r="334" spans="1:13" s="11" customFormat="1" ht="15" hidden="1">
      <c r="A334" s="62">
        <f t="shared" si="11"/>
        <v>333</v>
      </c>
      <c r="B334" s="62" t="s">
        <v>1703</v>
      </c>
      <c r="C334" s="63" t="s">
        <v>1726</v>
      </c>
      <c r="D334" s="64" t="s">
        <v>1727</v>
      </c>
      <c r="E334" s="65" t="s">
        <v>14</v>
      </c>
      <c r="F334" s="66" t="s">
        <v>72</v>
      </c>
      <c r="G334" s="66">
        <v>20</v>
      </c>
      <c r="H334" s="67">
        <v>658.95</v>
      </c>
      <c r="I334" s="68">
        <v>2.6</v>
      </c>
      <c r="J334" s="68"/>
      <c r="K334" s="68">
        <f t="shared" si="10"/>
        <v>1713.2700000000002</v>
      </c>
      <c r="L334" s="69" t="s">
        <v>102</v>
      </c>
      <c r="M334" s="69"/>
    </row>
    <row r="335" spans="1:13" s="98" customFormat="1" ht="30">
      <c r="A335" s="90">
        <f t="shared" si="11"/>
        <v>334</v>
      </c>
      <c r="B335" s="90" t="s">
        <v>1703</v>
      </c>
      <c r="C335" s="91" t="s">
        <v>1728</v>
      </c>
      <c r="D335" s="92" t="s">
        <v>1729</v>
      </c>
      <c r="E335" s="93" t="s">
        <v>14</v>
      </c>
      <c r="F335" s="94" t="s">
        <v>39</v>
      </c>
      <c r="G335" s="94">
        <v>21</v>
      </c>
      <c r="H335" s="95">
        <v>436.17</v>
      </c>
      <c r="I335" s="96">
        <v>2.6</v>
      </c>
      <c r="J335" s="96"/>
      <c r="K335" s="96">
        <f t="shared" si="10"/>
        <v>1134.0420000000001</v>
      </c>
      <c r="L335" s="97" t="s">
        <v>1009</v>
      </c>
      <c r="M335" s="97"/>
    </row>
    <row r="336" spans="1:13" s="11" customFormat="1" ht="15" hidden="1">
      <c r="A336" s="62">
        <f t="shared" si="11"/>
        <v>335</v>
      </c>
      <c r="B336" s="62" t="s">
        <v>1703</v>
      </c>
      <c r="C336" s="63" t="s">
        <v>1730</v>
      </c>
      <c r="D336" s="64" t="s">
        <v>1731</v>
      </c>
      <c r="E336" s="65" t="s">
        <v>14</v>
      </c>
      <c r="F336" s="66" t="s">
        <v>133</v>
      </c>
      <c r="G336" s="66">
        <v>28</v>
      </c>
      <c r="H336" s="67">
        <v>341.15199999999999</v>
      </c>
      <c r="I336" s="68">
        <v>2.6</v>
      </c>
      <c r="J336" s="68"/>
      <c r="K336" s="68">
        <f t="shared" si="10"/>
        <v>886.99519999999995</v>
      </c>
      <c r="L336" s="69" t="s">
        <v>134</v>
      </c>
      <c r="M336" s="69"/>
    </row>
    <row r="337" spans="1:13" s="11" customFormat="1" ht="15" hidden="1">
      <c r="A337" s="62">
        <f t="shared" si="11"/>
        <v>336</v>
      </c>
      <c r="B337" s="62" t="s">
        <v>1703</v>
      </c>
      <c r="C337" s="63" t="s">
        <v>1732</v>
      </c>
      <c r="D337" s="64" t="s">
        <v>1733</v>
      </c>
      <c r="E337" s="65" t="s">
        <v>14</v>
      </c>
      <c r="F337" s="66" t="s">
        <v>1734</v>
      </c>
      <c r="G337" s="66">
        <v>39</v>
      </c>
      <c r="H337" s="67">
        <v>618.29999999999995</v>
      </c>
      <c r="I337" s="68">
        <v>2.6</v>
      </c>
      <c r="J337" s="68"/>
      <c r="K337" s="68">
        <f t="shared" si="10"/>
        <v>1607.58</v>
      </c>
      <c r="L337" s="69" t="s">
        <v>337</v>
      </c>
      <c r="M337" s="69"/>
    </row>
    <row r="338" spans="1:13" s="11" customFormat="1" ht="15" hidden="1">
      <c r="A338" s="62">
        <f t="shared" si="11"/>
        <v>337</v>
      </c>
      <c r="B338" s="62" t="s">
        <v>1703</v>
      </c>
      <c r="C338" s="63" t="s">
        <v>1735</v>
      </c>
      <c r="D338" s="64" t="s">
        <v>1736</v>
      </c>
      <c r="E338" s="65" t="s">
        <v>14</v>
      </c>
      <c r="F338" s="66" t="s">
        <v>37</v>
      </c>
      <c r="G338" s="66">
        <v>18</v>
      </c>
      <c r="H338" s="67">
        <v>162.506</v>
      </c>
      <c r="I338" s="68">
        <v>2.6</v>
      </c>
      <c r="J338" s="68"/>
      <c r="K338" s="68">
        <f t="shared" si="10"/>
        <v>422.51560000000001</v>
      </c>
      <c r="L338" s="69" t="s">
        <v>38</v>
      </c>
      <c r="M338" s="69"/>
    </row>
    <row r="339" spans="1:13" s="11" customFormat="1" ht="15" hidden="1">
      <c r="A339" s="62">
        <f t="shared" si="11"/>
        <v>338</v>
      </c>
      <c r="B339" s="62" t="s">
        <v>1703</v>
      </c>
      <c r="C339" s="63" t="s">
        <v>1737</v>
      </c>
      <c r="D339" s="64" t="s">
        <v>1738</v>
      </c>
      <c r="E339" s="65" t="s">
        <v>14</v>
      </c>
      <c r="F339" s="66" t="s">
        <v>56</v>
      </c>
      <c r="G339" s="66">
        <v>255</v>
      </c>
      <c r="H339" s="67">
        <v>6001.68</v>
      </c>
      <c r="I339" s="68">
        <v>2.6</v>
      </c>
      <c r="J339" s="68"/>
      <c r="K339" s="68">
        <f t="shared" si="10"/>
        <v>15604.368</v>
      </c>
      <c r="L339" s="72" t="s">
        <v>143</v>
      </c>
      <c r="M339" s="69"/>
    </row>
    <row r="340" spans="1:13" s="11" customFormat="1" ht="15" hidden="1">
      <c r="A340" s="62">
        <f t="shared" si="11"/>
        <v>339</v>
      </c>
      <c r="B340" s="62" t="s">
        <v>1739</v>
      </c>
      <c r="C340" s="63" t="s">
        <v>1740</v>
      </c>
      <c r="D340" s="64" t="s">
        <v>1741</v>
      </c>
      <c r="E340" s="65" t="s">
        <v>14</v>
      </c>
      <c r="F340" s="66" t="s">
        <v>76</v>
      </c>
      <c r="G340" s="66">
        <v>428</v>
      </c>
      <c r="H340" s="67">
        <v>7738.65</v>
      </c>
      <c r="I340" s="68">
        <v>2.6</v>
      </c>
      <c r="J340" s="68"/>
      <c r="K340" s="68">
        <f t="shared" si="10"/>
        <v>20120.489999999998</v>
      </c>
      <c r="L340" s="69" t="s">
        <v>19</v>
      </c>
      <c r="M340" s="69"/>
    </row>
    <row r="341" spans="1:13" s="11" customFormat="1" ht="15" hidden="1">
      <c r="A341" s="62">
        <f t="shared" si="11"/>
        <v>340</v>
      </c>
      <c r="B341" s="62" t="s">
        <v>1739</v>
      </c>
      <c r="C341" s="63" t="s">
        <v>1742</v>
      </c>
      <c r="D341" s="64" t="s">
        <v>1743</v>
      </c>
      <c r="E341" s="65" t="s">
        <v>14</v>
      </c>
      <c r="F341" s="66" t="s">
        <v>46</v>
      </c>
      <c r="G341" s="66">
        <v>5</v>
      </c>
      <c r="H341" s="67">
        <v>57.5</v>
      </c>
      <c r="I341" s="68">
        <v>2.6</v>
      </c>
      <c r="J341" s="68"/>
      <c r="K341" s="68">
        <f t="shared" si="10"/>
        <v>149.5</v>
      </c>
      <c r="L341" s="69" t="s">
        <v>55</v>
      </c>
      <c r="M341" s="69"/>
    </row>
    <row r="342" spans="1:13" s="11" customFormat="1" ht="15" hidden="1" customHeight="1">
      <c r="A342" s="62">
        <f t="shared" si="11"/>
        <v>341</v>
      </c>
      <c r="B342" s="62" t="s">
        <v>1739</v>
      </c>
      <c r="C342" s="63" t="s">
        <v>1744</v>
      </c>
      <c r="D342" s="64" t="s">
        <v>1745</v>
      </c>
      <c r="E342" s="65" t="s">
        <v>14</v>
      </c>
      <c r="F342" s="66" t="s">
        <v>46</v>
      </c>
      <c r="G342" s="66">
        <v>12</v>
      </c>
      <c r="H342" s="67">
        <v>138</v>
      </c>
      <c r="I342" s="68">
        <v>2.6</v>
      </c>
      <c r="J342" s="68"/>
      <c r="K342" s="68">
        <f t="shared" si="10"/>
        <v>358.8</v>
      </c>
      <c r="L342" s="69" t="s">
        <v>62</v>
      </c>
      <c r="M342" s="69"/>
    </row>
    <row r="343" spans="1:13" s="11" customFormat="1" ht="45" hidden="1">
      <c r="A343" s="62">
        <f t="shared" si="11"/>
        <v>342</v>
      </c>
      <c r="B343" s="62" t="s">
        <v>1739</v>
      </c>
      <c r="C343" s="63" t="s">
        <v>1746</v>
      </c>
      <c r="D343" s="71" t="s">
        <v>1747</v>
      </c>
      <c r="E343" s="65" t="s">
        <v>14</v>
      </c>
      <c r="F343" s="66" t="s">
        <v>67</v>
      </c>
      <c r="G343" s="66">
        <v>3</v>
      </c>
      <c r="H343" s="67">
        <v>500</v>
      </c>
      <c r="I343" s="68">
        <v>2.6</v>
      </c>
      <c r="J343" s="68"/>
      <c r="K343" s="68">
        <f t="shared" si="10"/>
        <v>1300</v>
      </c>
      <c r="L343" s="72" t="s">
        <v>971</v>
      </c>
      <c r="M343" s="69" t="s">
        <v>116</v>
      </c>
    </row>
    <row r="344" spans="1:13" s="11" customFormat="1" ht="30" hidden="1">
      <c r="A344" s="62">
        <f t="shared" si="11"/>
        <v>343</v>
      </c>
      <c r="B344" s="62" t="s">
        <v>1739</v>
      </c>
      <c r="C344" s="63" t="s">
        <v>1748</v>
      </c>
      <c r="D344" s="64" t="s">
        <v>1749</v>
      </c>
      <c r="E344" s="65" t="s">
        <v>14</v>
      </c>
      <c r="F344" s="66" t="s">
        <v>67</v>
      </c>
      <c r="G344" s="66">
        <v>9</v>
      </c>
      <c r="H344" s="67">
        <v>168.19800000000001</v>
      </c>
      <c r="I344" s="68">
        <v>2.6</v>
      </c>
      <c r="J344" s="68"/>
      <c r="K344" s="68">
        <f t="shared" si="10"/>
        <v>437.31480000000005</v>
      </c>
      <c r="L344" s="72" t="s">
        <v>971</v>
      </c>
      <c r="M344" s="69"/>
    </row>
    <row r="345" spans="1:13" s="11" customFormat="1" ht="15" hidden="1">
      <c r="A345" s="62">
        <f t="shared" si="11"/>
        <v>344</v>
      </c>
      <c r="B345" s="62" t="s">
        <v>1739</v>
      </c>
      <c r="C345" s="63" t="s">
        <v>1750</v>
      </c>
      <c r="D345" s="64" t="s">
        <v>1751</v>
      </c>
      <c r="E345" s="65" t="s">
        <v>14</v>
      </c>
      <c r="F345" s="66" t="s">
        <v>66</v>
      </c>
      <c r="G345" s="66">
        <v>81</v>
      </c>
      <c r="H345" s="67">
        <v>2146.4720000000002</v>
      </c>
      <c r="I345" s="68">
        <v>2.6</v>
      </c>
      <c r="J345" s="68"/>
      <c r="K345" s="68">
        <f t="shared" si="10"/>
        <v>5580.8272000000006</v>
      </c>
      <c r="L345" s="72" t="s">
        <v>967</v>
      </c>
      <c r="M345" s="69"/>
    </row>
    <row r="346" spans="1:13" s="11" customFormat="1" ht="30" hidden="1">
      <c r="A346" s="62">
        <f t="shared" si="11"/>
        <v>345</v>
      </c>
      <c r="B346" s="62" t="s">
        <v>1739</v>
      </c>
      <c r="C346" s="63" t="s">
        <v>1752</v>
      </c>
      <c r="D346" s="64" t="s">
        <v>1753</v>
      </c>
      <c r="E346" s="65" t="s">
        <v>14</v>
      </c>
      <c r="F346" s="66" t="s">
        <v>52</v>
      </c>
      <c r="G346" s="66">
        <v>26</v>
      </c>
      <c r="H346" s="67">
        <v>513.70000000000005</v>
      </c>
      <c r="I346" s="68">
        <v>2.6</v>
      </c>
      <c r="J346" s="68"/>
      <c r="K346" s="68">
        <f t="shared" si="10"/>
        <v>1335.6200000000001</v>
      </c>
      <c r="L346" s="69" t="s">
        <v>1026</v>
      </c>
      <c r="M346" s="69"/>
    </row>
    <row r="347" spans="1:13" s="11" customFormat="1" ht="15" hidden="1" customHeight="1">
      <c r="A347" s="62">
        <f t="shared" si="11"/>
        <v>346</v>
      </c>
      <c r="B347" s="62" t="s">
        <v>1739</v>
      </c>
      <c r="C347" s="63" t="s">
        <v>1754</v>
      </c>
      <c r="D347" s="64" t="s">
        <v>1755</v>
      </c>
      <c r="E347" s="65" t="s">
        <v>14</v>
      </c>
      <c r="F347" s="66" t="s">
        <v>142</v>
      </c>
      <c r="G347" s="66">
        <v>21</v>
      </c>
      <c r="H347" s="67">
        <v>293.392</v>
      </c>
      <c r="I347" s="68">
        <v>2.6</v>
      </c>
      <c r="J347" s="68"/>
      <c r="K347" s="68">
        <f t="shared" si="10"/>
        <v>762.81920000000002</v>
      </c>
      <c r="L347" s="69" t="s">
        <v>970</v>
      </c>
      <c r="M347" s="69"/>
    </row>
    <row r="348" spans="1:13" s="11" customFormat="1" ht="15" hidden="1">
      <c r="A348" s="62">
        <f t="shared" si="11"/>
        <v>347</v>
      </c>
      <c r="B348" s="62" t="s">
        <v>1739</v>
      </c>
      <c r="C348" s="63" t="s">
        <v>1756</v>
      </c>
      <c r="D348" s="64" t="s">
        <v>1757</v>
      </c>
      <c r="E348" s="65" t="s">
        <v>14</v>
      </c>
      <c r="F348" s="66" t="s">
        <v>37</v>
      </c>
      <c r="G348" s="66">
        <v>7</v>
      </c>
      <c r="H348" s="67">
        <v>203.73</v>
      </c>
      <c r="I348" s="68">
        <v>2.6</v>
      </c>
      <c r="J348" s="68"/>
      <c r="K348" s="68">
        <f t="shared" si="10"/>
        <v>529.69799999999998</v>
      </c>
      <c r="L348" s="69" t="s">
        <v>38</v>
      </c>
      <c r="M348" s="69"/>
    </row>
    <row r="349" spans="1:13" s="11" customFormat="1" ht="15" hidden="1">
      <c r="A349" s="62">
        <f t="shared" si="11"/>
        <v>348</v>
      </c>
      <c r="B349" s="62" t="s">
        <v>1739</v>
      </c>
      <c r="C349" s="63" t="s">
        <v>1758</v>
      </c>
      <c r="D349" s="64" t="s">
        <v>1759</v>
      </c>
      <c r="E349" s="65" t="s">
        <v>14</v>
      </c>
      <c r="F349" s="66" t="s">
        <v>92</v>
      </c>
      <c r="G349" s="66">
        <v>60</v>
      </c>
      <c r="H349" s="67">
        <v>1539</v>
      </c>
      <c r="I349" s="68">
        <v>2.6</v>
      </c>
      <c r="J349" s="68"/>
      <c r="K349" s="68">
        <f t="shared" si="10"/>
        <v>4001.4</v>
      </c>
      <c r="L349" s="69" t="s">
        <v>947</v>
      </c>
      <c r="M349" s="69"/>
    </row>
    <row r="350" spans="1:13" s="11" customFormat="1" ht="30" hidden="1">
      <c r="A350" s="62">
        <f t="shared" si="11"/>
        <v>349</v>
      </c>
      <c r="B350" s="62" t="s">
        <v>1739</v>
      </c>
      <c r="C350" s="63" t="s">
        <v>1760</v>
      </c>
      <c r="D350" s="64" t="s">
        <v>1761</v>
      </c>
      <c r="E350" s="65" t="s">
        <v>14</v>
      </c>
      <c r="F350" s="66" t="s">
        <v>52</v>
      </c>
      <c r="G350" s="66">
        <v>7</v>
      </c>
      <c r="H350" s="67">
        <v>180.798</v>
      </c>
      <c r="I350" s="68">
        <v>2.6</v>
      </c>
      <c r="J350" s="68"/>
      <c r="K350" s="68">
        <f t="shared" si="10"/>
        <v>470.07480000000004</v>
      </c>
      <c r="L350" s="69" t="s">
        <v>78</v>
      </c>
      <c r="M350" s="69"/>
    </row>
    <row r="351" spans="1:13" s="11" customFormat="1" ht="15" hidden="1" customHeight="1">
      <c r="A351" s="62">
        <f t="shared" si="11"/>
        <v>350</v>
      </c>
      <c r="B351" s="62" t="s">
        <v>1739</v>
      </c>
      <c r="C351" s="63" t="s">
        <v>1762</v>
      </c>
      <c r="D351" s="64" t="s">
        <v>1763</v>
      </c>
      <c r="E351" s="65" t="s">
        <v>14</v>
      </c>
      <c r="F351" s="66" t="s">
        <v>142</v>
      </c>
      <c r="G351" s="66">
        <v>1</v>
      </c>
      <c r="H351" s="67">
        <v>5.71</v>
      </c>
      <c r="I351" s="68">
        <v>2.6</v>
      </c>
      <c r="J351" s="68"/>
      <c r="K351" s="68">
        <f t="shared" si="10"/>
        <v>14.846</v>
      </c>
      <c r="L351" s="69" t="s">
        <v>970</v>
      </c>
      <c r="M351" s="69"/>
    </row>
    <row r="352" spans="1:13" s="11" customFormat="1" ht="15" hidden="1">
      <c r="A352" s="62">
        <f t="shared" si="11"/>
        <v>351</v>
      </c>
      <c r="B352" s="62" t="s">
        <v>1764</v>
      </c>
      <c r="C352" s="63" t="s">
        <v>1765</v>
      </c>
      <c r="D352" s="64" t="s">
        <v>1766</v>
      </c>
      <c r="E352" s="65" t="s">
        <v>14</v>
      </c>
      <c r="F352" s="66" t="s">
        <v>972</v>
      </c>
      <c r="G352" s="66">
        <v>81</v>
      </c>
      <c r="H352" s="67">
        <v>1583.65</v>
      </c>
      <c r="I352" s="68">
        <v>2.6</v>
      </c>
      <c r="J352" s="68"/>
      <c r="K352" s="68">
        <f t="shared" si="10"/>
        <v>4117.4900000000007</v>
      </c>
      <c r="L352" s="69" t="s">
        <v>973</v>
      </c>
      <c r="M352" s="69"/>
    </row>
    <row r="353" spans="1:13" s="11" customFormat="1" ht="15" hidden="1">
      <c r="A353" s="62">
        <f t="shared" si="11"/>
        <v>352</v>
      </c>
      <c r="B353" s="62" t="s">
        <v>1764</v>
      </c>
      <c r="C353" s="63" t="s">
        <v>1767</v>
      </c>
      <c r="D353" s="64" t="s">
        <v>1768</v>
      </c>
      <c r="E353" s="65" t="s">
        <v>14</v>
      </c>
      <c r="F353" s="66" t="s">
        <v>49</v>
      </c>
      <c r="G353" s="66">
        <v>76</v>
      </c>
      <c r="H353" s="67">
        <v>1089.81</v>
      </c>
      <c r="I353" s="68">
        <v>2.6</v>
      </c>
      <c r="J353" s="68"/>
      <c r="K353" s="68">
        <f t="shared" si="10"/>
        <v>2833.5059999999999</v>
      </c>
      <c r="L353" s="69" t="s">
        <v>50</v>
      </c>
      <c r="M353" s="69"/>
    </row>
    <row r="354" spans="1:13" s="11" customFormat="1" ht="30" hidden="1">
      <c r="A354" s="62">
        <f t="shared" si="11"/>
        <v>353</v>
      </c>
      <c r="B354" s="62" t="s">
        <v>1764</v>
      </c>
      <c r="C354" s="63" t="s">
        <v>1769</v>
      </c>
      <c r="D354" s="64" t="s">
        <v>1770</v>
      </c>
      <c r="E354" s="65" t="s">
        <v>14</v>
      </c>
      <c r="F354" s="66" t="s">
        <v>345</v>
      </c>
      <c r="G354" s="66">
        <v>17</v>
      </c>
      <c r="H354" s="67">
        <v>173.48</v>
      </c>
      <c r="I354" s="68">
        <v>2.6</v>
      </c>
      <c r="J354" s="68"/>
      <c r="K354" s="68">
        <f t="shared" si="10"/>
        <v>451.048</v>
      </c>
      <c r="L354" s="69" t="s">
        <v>346</v>
      </c>
      <c r="M354" s="69"/>
    </row>
    <row r="355" spans="1:13" s="11" customFormat="1" ht="15" hidden="1">
      <c r="A355" s="62">
        <f t="shared" si="11"/>
        <v>354</v>
      </c>
      <c r="B355" s="62" t="s">
        <v>1764</v>
      </c>
      <c r="C355" s="63" t="s">
        <v>1771</v>
      </c>
      <c r="D355" s="64" t="s">
        <v>1772</v>
      </c>
      <c r="E355" s="65" t="s">
        <v>14</v>
      </c>
      <c r="F355" s="66" t="s">
        <v>960</v>
      </c>
      <c r="G355" s="66">
        <v>3</v>
      </c>
      <c r="H355" s="67">
        <v>51.26</v>
      </c>
      <c r="I355" s="68">
        <v>2.6</v>
      </c>
      <c r="J355" s="68"/>
      <c r="K355" s="68">
        <f t="shared" si="10"/>
        <v>133.27600000000001</v>
      </c>
      <c r="L355" s="69" t="s">
        <v>1499</v>
      </c>
      <c r="M355" s="69"/>
    </row>
    <row r="356" spans="1:13" s="11" customFormat="1" ht="15" hidden="1">
      <c r="A356" s="62">
        <f t="shared" si="11"/>
        <v>355</v>
      </c>
      <c r="B356" s="62" t="s">
        <v>1764</v>
      </c>
      <c r="C356" s="63" t="s">
        <v>1773</v>
      </c>
      <c r="D356" s="64" t="s">
        <v>1774</v>
      </c>
      <c r="E356" s="65" t="s">
        <v>14</v>
      </c>
      <c r="F356" s="66" t="s">
        <v>972</v>
      </c>
      <c r="G356" s="66">
        <v>65</v>
      </c>
      <c r="H356" s="67">
        <v>1008.03</v>
      </c>
      <c r="I356" s="68">
        <v>2.6</v>
      </c>
      <c r="J356" s="68"/>
      <c r="K356" s="68">
        <f t="shared" si="10"/>
        <v>2620.8780000000002</v>
      </c>
      <c r="L356" s="69" t="s">
        <v>973</v>
      </c>
      <c r="M356" s="69"/>
    </row>
    <row r="357" spans="1:13" s="11" customFormat="1" ht="15" hidden="1">
      <c r="A357" s="62">
        <f t="shared" si="11"/>
        <v>356</v>
      </c>
      <c r="B357" s="62" t="s">
        <v>1764</v>
      </c>
      <c r="C357" s="63" t="s">
        <v>1775</v>
      </c>
      <c r="D357" s="64" t="s">
        <v>1776</v>
      </c>
      <c r="E357" s="65" t="s">
        <v>14</v>
      </c>
      <c r="F357" s="66" t="s">
        <v>92</v>
      </c>
      <c r="G357" s="66">
        <v>14</v>
      </c>
      <c r="H357" s="67">
        <v>134.374</v>
      </c>
      <c r="I357" s="68">
        <v>2.6</v>
      </c>
      <c r="J357" s="68"/>
      <c r="K357" s="68">
        <f t="shared" si="10"/>
        <v>349.37240000000003</v>
      </c>
      <c r="L357" s="69" t="s">
        <v>980</v>
      </c>
      <c r="M357" s="69"/>
    </row>
    <row r="358" spans="1:13" s="11" customFormat="1" ht="30" hidden="1">
      <c r="A358" s="62">
        <f t="shared" si="11"/>
        <v>357</v>
      </c>
      <c r="B358" s="62" t="s">
        <v>1764</v>
      </c>
      <c r="C358" s="63" t="s">
        <v>1777</v>
      </c>
      <c r="D358" s="64">
        <v>315199</v>
      </c>
      <c r="E358" s="65" t="s">
        <v>14</v>
      </c>
      <c r="F358" s="66" t="s">
        <v>142</v>
      </c>
      <c r="G358" s="66">
        <v>1</v>
      </c>
      <c r="H358" s="67">
        <v>11.5</v>
      </c>
      <c r="I358" s="68">
        <v>2.6</v>
      </c>
      <c r="J358" s="68"/>
      <c r="K358" s="68">
        <f t="shared" si="10"/>
        <v>29.900000000000002</v>
      </c>
      <c r="L358" s="69" t="s">
        <v>974</v>
      </c>
      <c r="M358" s="69"/>
    </row>
    <row r="359" spans="1:13" s="11" customFormat="1" ht="30" hidden="1">
      <c r="A359" s="62">
        <f t="shared" si="11"/>
        <v>358</v>
      </c>
      <c r="B359" s="62" t="s">
        <v>1764</v>
      </c>
      <c r="C359" s="63" t="s">
        <v>1778</v>
      </c>
      <c r="D359" s="64" t="s">
        <v>1779</v>
      </c>
      <c r="E359" s="65" t="s">
        <v>14</v>
      </c>
      <c r="F359" s="66" t="s">
        <v>105</v>
      </c>
      <c r="G359" s="66">
        <v>74</v>
      </c>
      <c r="H359" s="67">
        <v>2005.55</v>
      </c>
      <c r="I359" s="68">
        <v>2.6</v>
      </c>
      <c r="J359" s="68"/>
      <c r="K359" s="68">
        <f t="shared" si="10"/>
        <v>5214.43</v>
      </c>
      <c r="L359" s="69" t="s">
        <v>106</v>
      </c>
      <c r="M359" s="69"/>
    </row>
    <row r="360" spans="1:13" s="11" customFormat="1" ht="30" hidden="1">
      <c r="A360" s="62">
        <f t="shared" si="11"/>
        <v>359</v>
      </c>
      <c r="B360" s="62" t="s">
        <v>1764</v>
      </c>
      <c r="C360" s="63" t="s">
        <v>1780</v>
      </c>
      <c r="D360" s="64" t="s">
        <v>1781</v>
      </c>
      <c r="E360" s="65" t="s">
        <v>14</v>
      </c>
      <c r="F360" s="66" t="s">
        <v>85</v>
      </c>
      <c r="G360" s="66">
        <v>193</v>
      </c>
      <c r="H360" s="67">
        <v>3921.61</v>
      </c>
      <c r="I360" s="68">
        <v>2.6</v>
      </c>
      <c r="J360" s="68"/>
      <c r="K360" s="68">
        <f t="shared" si="10"/>
        <v>10196.186000000002</v>
      </c>
      <c r="L360" s="69" t="s">
        <v>86</v>
      </c>
      <c r="M360" s="69"/>
    </row>
    <row r="361" spans="1:13" s="11" customFormat="1" ht="30" hidden="1">
      <c r="A361" s="62">
        <f t="shared" si="11"/>
        <v>360</v>
      </c>
      <c r="B361" s="62" t="s">
        <v>1764</v>
      </c>
      <c r="C361" s="63" t="s">
        <v>1782</v>
      </c>
      <c r="D361" s="64" t="s">
        <v>1783</v>
      </c>
      <c r="E361" s="65" t="s">
        <v>14</v>
      </c>
      <c r="F361" s="66" t="s">
        <v>52</v>
      </c>
      <c r="G361" s="66">
        <v>25</v>
      </c>
      <c r="H361" s="67">
        <v>716.25</v>
      </c>
      <c r="I361" s="68">
        <v>2.6</v>
      </c>
      <c r="J361" s="68"/>
      <c r="K361" s="68">
        <f t="shared" si="10"/>
        <v>1862.25</v>
      </c>
      <c r="L361" s="69" t="s">
        <v>1026</v>
      </c>
      <c r="M361" s="69"/>
    </row>
    <row r="362" spans="1:13" s="11" customFormat="1" ht="30" hidden="1">
      <c r="A362" s="62">
        <f t="shared" si="11"/>
        <v>361</v>
      </c>
      <c r="B362" s="62" t="s">
        <v>1764</v>
      </c>
      <c r="C362" s="63" t="s">
        <v>1784</v>
      </c>
      <c r="D362" s="64" t="s">
        <v>1785</v>
      </c>
      <c r="E362" s="65" t="s">
        <v>14</v>
      </c>
      <c r="F362" s="66" t="s">
        <v>52</v>
      </c>
      <c r="G362" s="66">
        <v>3</v>
      </c>
      <c r="H362" s="67">
        <v>61.997999999999998</v>
      </c>
      <c r="I362" s="68">
        <v>2.6</v>
      </c>
      <c r="J362" s="68"/>
      <c r="K362" s="68">
        <f t="shared" si="10"/>
        <v>161.19479999999999</v>
      </c>
      <c r="L362" s="69" t="s">
        <v>78</v>
      </c>
      <c r="M362" s="69"/>
    </row>
    <row r="363" spans="1:13" s="11" customFormat="1" ht="30" hidden="1">
      <c r="A363" s="62">
        <f t="shared" si="11"/>
        <v>362</v>
      </c>
      <c r="B363" s="62" t="s">
        <v>1764</v>
      </c>
      <c r="C363" s="63" t="s">
        <v>1786</v>
      </c>
      <c r="D363" s="64" t="s">
        <v>1787</v>
      </c>
      <c r="E363" s="65" t="s">
        <v>14</v>
      </c>
      <c r="F363" s="66" t="s">
        <v>52</v>
      </c>
      <c r="G363" s="66">
        <v>50</v>
      </c>
      <c r="H363" s="67">
        <v>1432.5</v>
      </c>
      <c r="I363" s="68">
        <v>2.6</v>
      </c>
      <c r="J363" s="68"/>
      <c r="K363" s="68">
        <f t="shared" si="10"/>
        <v>3724.5</v>
      </c>
      <c r="L363" s="69" t="s">
        <v>81</v>
      </c>
      <c r="M363" s="69"/>
    </row>
    <row r="364" spans="1:13" s="11" customFormat="1" ht="30" hidden="1">
      <c r="A364" s="62">
        <f t="shared" si="11"/>
        <v>363</v>
      </c>
      <c r="B364" s="62" t="s">
        <v>1764</v>
      </c>
      <c r="C364" s="63" t="s">
        <v>1788</v>
      </c>
      <c r="D364" s="64" t="s">
        <v>1789</v>
      </c>
      <c r="E364" s="65" t="s">
        <v>14</v>
      </c>
      <c r="F364" s="66" t="s">
        <v>52</v>
      </c>
      <c r="G364" s="66">
        <v>62</v>
      </c>
      <c r="H364" s="67">
        <v>1068.684</v>
      </c>
      <c r="I364" s="68">
        <v>2.6</v>
      </c>
      <c r="J364" s="68"/>
      <c r="K364" s="68">
        <f t="shared" si="10"/>
        <v>2778.5783999999999</v>
      </c>
      <c r="L364" s="69" t="s">
        <v>81</v>
      </c>
      <c r="M364" s="69"/>
    </row>
    <row r="365" spans="1:13" s="11" customFormat="1" ht="15" hidden="1">
      <c r="A365" s="62">
        <f t="shared" si="11"/>
        <v>364</v>
      </c>
      <c r="B365" s="62" t="s">
        <v>1764</v>
      </c>
      <c r="C365" s="63" t="s">
        <v>1790</v>
      </c>
      <c r="D365" s="64" t="s">
        <v>1791</v>
      </c>
      <c r="E365" s="65" t="s">
        <v>14</v>
      </c>
      <c r="F365" s="66" t="s">
        <v>39</v>
      </c>
      <c r="G365" s="66">
        <v>257</v>
      </c>
      <c r="H365" s="67">
        <v>5461.25</v>
      </c>
      <c r="I365" s="68">
        <v>2.6</v>
      </c>
      <c r="J365" s="68"/>
      <c r="K365" s="68">
        <f t="shared" si="10"/>
        <v>14199.25</v>
      </c>
      <c r="L365" s="69" t="s">
        <v>19</v>
      </c>
      <c r="M365" s="69"/>
    </row>
    <row r="366" spans="1:13" s="11" customFormat="1" ht="15" hidden="1">
      <c r="A366" s="62">
        <f t="shared" si="11"/>
        <v>365</v>
      </c>
      <c r="B366" s="62" t="s">
        <v>1764</v>
      </c>
      <c r="C366" s="63" t="s">
        <v>1792</v>
      </c>
      <c r="D366" s="64" t="s">
        <v>1793</v>
      </c>
      <c r="E366" s="65" t="s">
        <v>14</v>
      </c>
      <c r="F366" s="66" t="s">
        <v>39</v>
      </c>
      <c r="G366" s="66">
        <v>59</v>
      </c>
      <c r="H366" s="67">
        <v>1357</v>
      </c>
      <c r="I366" s="68">
        <v>2.6</v>
      </c>
      <c r="J366" s="68"/>
      <c r="K366" s="68">
        <f t="shared" si="10"/>
        <v>3528.2000000000003</v>
      </c>
      <c r="L366" s="69" t="s">
        <v>57</v>
      </c>
      <c r="M366" s="69"/>
    </row>
    <row r="367" spans="1:13" s="11" customFormat="1" ht="15" hidden="1">
      <c r="A367" s="62">
        <f t="shared" si="11"/>
        <v>366</v>
      </c>
      <c r="B367" s="62" t="s">
        <v>1764</v>
      </c>
      <c r="C367" s="63" t="s">
        <v>1794</v>
      </c>
      <c r="D367" s="64" t="s">
        <v>1795</v>
      </c>
      <c r="E367" s="65" t="s">
        <v>14</v>
      </c>
      <c r="F367" s="66" t="s">
        <v>40</v>
      </c>
      <c r="G367" s="66">
        <v>22</v>
      </c>
      <c r="H367" s="67">
        <v>387.71499999999997</v>
      </c>
      <c r="I367" s="68">
        <v>2.6</v>
      </c>
      <c r="J367" s="68"/>
      <c r="K367" s="68">
        <f t="shared" si="10"/>
        <v>1008.059</v>
      </c>
      <c r="L367" s="69" t="s">
        <v>625</v>
      </c>
      <c r="M367" s="69"/>
    </row>
    <row r="368" spans="1:13" s="11" customFormat="1" ht="15" hidden="1">
      <c r="A368" s="62">
        <f t="shared" si="11"/>
        <v>367</v>
      </c>
      <c r="B368" s="62" t="s">
        <v>1764</v>
      </c>
      <c r="C368" s="63" t="s">
        <v>1796</v>
      </c>
      <c r="D368" s="64" t="s">
        <v>1797</v>
      </c>
      <c r="E368" s="65" t="s">
        <v>14</v>
      </c>
      <c r="F368" s="66" t="s">
        <v>40</v>
      </c>
      <c r="G368" s="66">
        <v>10</v>
      </c>
      <c r="H368" s="67">
        <v>170.63399999999999</v>
      </c>
      <c r="I368" s="68">
        <v>2.6</v>
      </c>
      <c r="J368" s="68"/>
      <c r="K368" s="68">
        <f t="shared" si="10"/>
        <v>443.64839999999998</v>
      </c>
      <c r="L368" s="69" t="s">
        <v>77</v>
      </c>
      <c r="M368" s="69"/>
    </row>
    <row r="369" spans="1:13" s="11" customFormat="1" ht="15" hidden="1">
      <c r="A369" s="62">
        <f t="shared" si="11"/>
        <v>368</v>
      </c>
      <c r="B369" s="62" t="s">
        <v>1764</v>
      </c>
      <c r="C369" s="63" t="s">
        <v>1798</v>
      </c>
      <c r="D369" s="64" t="s">
        <v>1799</v>
      </c>
      <c r="E369" s="65" t="s">
        <v>14</v>
      </c>
      <c r="F369" s="66" t="s">
        <v>40</v>
      </c>
      <c r="G369" s="66">
        <v>45</v>
      </c>
      <c r="H369" s="67">
        <v>984.62</v>
      </c>
      <c r="I369" s="68">
        <v>2.6</v>
      </c>
      <c r="J369" s="68"/>
      <c r="K369" s="68">
        <f t="shared" si="10"/>
        <v>2560.0120000000002</v>
      </c>
      <c r="L369" s="69" t="s">
        <v>120</v>
      </c>
      <c r="M369" s="69"/>
    </row>
    <row r="370" spans="1:13" s="11" customFormat="1" ht="30" hidden="1">
      <c r="A370" s="62">
        <f t="shared" si="11"/>
        <v>369</v>
      </c>
      <c r="B370" s="62" t="s">
        <v>1764</v>
      </c>
      <c r="C370" s="63" t="s">
        <v>1800</v>
      </c>
      <c r="D370" s="64" t="s">
        <v>1801</v>
      </c>
      <c r="E370" s="65" t="s">
        <v>14</v>
      </c>
      <c r="F370" s="66" t="s">
        <v>56</v>
      </c>
      <c r="G370" s="66">
        <v>208</v>
      </c>
      <c r="H370" s="67">
        <v>3953.1040000000003</v>
      </c>
      <c r="I370" s="68">
        <v>2.6</v>
      </c>
      <c r="J370" s="68"/>
      <c r="K370" s="68">
        <f t="shared" si="10"/>
        <v>10278.070400000001</v>
      </c>
      <c r="L370" s="72" t="s">
        <v>143</v>
      </c>
      <c r="M370" s="69"/>
    </row>
    <row r="371" spans="1:13" s="11" customFormat="1" ht="15" hidden="1">
      <c r="A371" s="62">
        <f t="shared" si="11"/>
        <v>370</v>
      </c>
      <c r="B371" s="62" t="s">
        <v>1764</v>
      </c>
      <c r="C371" s="63" t="s">
        <v>1802</v>
      </c>
      <c r="D371" s="64" t="s">
        <v>1803</v>
      </c>
      <c r="E371" s="65" t="s">
        <v>14</v>
      </c>
      <c r="F371" s="66" t="s">
        <v>56</v>
      </c>
      <c r="G371" s="66">
        <v>10</v>
      </c>
      <c r="H371" s="67">
        <v>268.5</v>
      </c>
      <c r="I371" s="68">
        <v>2.6</v>
      </c>
      <c r="J371" s="68"/>
      <c r="K371" s="68">
        <f t="shared" si="10"/>
        <v>698.1</v>
      </c>
      <c r="L371" s="69" t="s">
        <v>1804</v>
      </c>
      <c r="M371" s="69"/>
    </row>
    <row r="372" spans="1:13" s="11" customFormat="1" ht="15" hidden="1">
      <c r="A372" s="62">
        <f t="shared" si="11"/>
        <v>371</v>
      </c>
      <c r="B372" s="62" t="s">
        <v>1805</v>
      </c>
      <c r="C372" s="63" t="s">
        <v>1806</v>
      </c>
      <c r="D372" s="64" t="s">
        <v>1807</v>
      </c>
      <c r="E372" s="65" t="s">
        <v>14</v>
      </c>
      <c r="F372" s="66" t="s">
        <v>64</v>
      </c>
      <c r="G372" s="66">
        <v>60</v>
      </c>
      <c r="H372" s="67">
        <v>1179.96</v>
      </c>
      <c r="I372" s="68">
        <v>2.6</v>
      </c>
      <c r="J372" s="68"/>
      <c r="K372" s="68">
        <f t="shared" si="10"/>
        <v>3067.8960000000002</v>
      </c>
      <c r="L372" s="69" t="s">
        <v>950</v>
      </c>
      <c r="M372" s="69"/>
    </row>
    <row r="373" spans="1:13" s="11" customFormat="1" ht="15" hidden="1">
      <c r="A373" s="62">
        <f t="shared" si="11"/>
        <v>372</v>
      </c>
      <c r="B373" s="62" t="s">
        <v>1805</v>
      </c>
      <c r="C373" s="63" t="s">
        <v>1808</v>
      </c>
      <c r="D373" s="64" t="s">
        <v>1809</v>
      </c>
      <c r="E373" s="65" t="s">
        <v>14</v>
      </c>
      <c r="F373" s="66" t="s">
        <v>968</v>
      </c>
      <c r="G373" s="66">
        <v>23</v>
      </c>
      <c r="H373" s="67">
        <v>599.47799999999995</v>
      </c>
      <c r="I373" s="68">
        <v>2.6</v>
      </c>
      <c r="J373" s="68"/>
      <c r="K373" s="68">
        <f t="shared" si="10"/>
        <v>1558.6427999999999</v>
      </c>
      <c r="L373" s="69" t="s">
        <v>969</v>
      </c>
      <c r="M373" s="69"/>
    </row>
    <row r="374" spans="1:13" s="11" customFormat="1" ht="15" hidden="1">
      <c r="A374" s="62">
        <f t="shared" si="11"/>
        <v>373</v>
      </c>
      <c r="B374" s="62" t="s">
        <v>1805</v>
      </c>
      <c r="C374" s="63" t="s">
        <v>1810</v>
      </c>
      <c r="D374" s="64" t="s">
        <v>1811</v>
      </c>
      <c r="E374" s="65" t="s">
        <v>14</v>
      </c>
      <c r="F374" s="66" t="s">
        <v>100</v>
      </c>
      <c r="G374" s="66">
        <v>37</v>
      </c>
      <c r="H374" s="67">
        <v>680.94500000000005</v>
      </c>
      <c r="I374" s="68">
        <v>2.6</v>
      </c>
      <c r="J374" s="68"/>
      <c r="K374" s="68">
        <f t="shared" si="10"/>
        <v>1770.4570000000001</v>
      </c>
      <c r="L374" s="69" t="s">
        <v>1812</v>
      </c>
      <c r="M374" s="69"/>
    </row>
    <row r="375" spans="1:13" s="11" customFormat="1" ht="15" hidden="1">
      <c r="A375" s="62">
        <f t="shared" si="11"/>
        <v>374</v>
      </c>
      <c r="B375" s="62" t="s">
        <v>1805</v>
      </c>
      <c r="C375" s="63" t="s">
        <v>1813</v>
      </c>
      <c r="D375" s="64" t="s">
        <v>1814</v>
      </c>
      <c r="E375" s="65" t="s">
        <v>14</v>
      </c>
      <c r="F375" s="66" t="s">
        <v>56</v>
      </c>
      <c r="G375" s="66">
        <v>62</v>
      </c>
      <c r="H375" s="67">
        <v>1643.34</v>
      </c>
      <c r="I375" s="68">
        <v>2.6</v>
      </c>
      <c r="J375" s="68"/>
      <c r="K375" s="68">
        <f t="shared" si="10"/>
        <v>4272.6840000000002</v>
      </c>
      <c r="L375" s="69" t="s">
        <v>1815</v>
      </c>
      <c r="M375" s="69"/>
    </row>
    <row r="376" spans="1:13" s="11" customFormat="1" ht="48.75" hidden="1" customHeight="1">
      <c r="A376" s="62">
        <f t="shared" si="11"/>
        <v>375</v>
      </c>
      <c r="B376" s="62" t="s">
        <v>1805</v>
      </c>
      <c r="C376" s="63" t="s">
        <v>1816</v>
      </c>
      <c r="D376" s="65" t="s">
        <v>1817</v>
      </c>
      <c r="E376" s="65" t="s">
        <v>14</v>
      </c>
      <c r="F376" s="66" t="s">
        <v>43</v>
      </c>
      <c r="G376" s="66">
        <v>205</v>
      </c>
      <c r="H376" s="67">
        <v>4172.25</v>
      </c>
      <c r="I376" s="68">
        <v>2.6</v>
      </c>
      <c r="J376" s="68"/>
      <c r="K376" s="68">
        <f t="shared" si="10"/>
        <v>10847.85</v>
      </c>
      <c r="L376" s="72" t="s">
        <v>69</v>
      </c>
      <c r="M376" s="69"/>
    </row>
    <row r="377" spans="1:13" s="11" customFormat="1" ht="15" hidden="1">
      <c r="A377" s="62">
        <f t="shared" si="11"/>
        <v>376</v>
      </c>
      <c r="B377" s="62" t="s">
        <v>1805</v>
      </c>
      <c r="C377" s="63" t="s">
        <v>1818</v>
      </c>
      <c r="D377" s="64" t="s">
        <v>1819</v>
      </c>
      <c r="E377" s="65" t="s">
        <v>14</v>
      </c>
      <c r="F377" s="66" t="s">
        <v>44</v>
      </c>
      <c r="G377" s="66">
        <v>50</v>
      </c>
      <c r="H377" s="67">
        <v>575</v>
      </c>
      <c r="I377" s="68">
        <v>2.6</v>
      </c>
      <c r="J377" s="68"/>
      <c r="K377" s="68">
        <f t="shared" si="10"/>
        <v>1495</v>
      </c>
      <c r="L377" s="69" t="s">
        <v>1530</v>
      </c>
      <c r="M377" s="69"/>
    </row>
    <row r="378" spans="1:13" s="11" customFormat="1" ht="15" hidden="1">
      <c r="A378" s="62">
        <f t="shared" si="11"/>
        <v>377</v>
      </c>
      <c r="B378" s="62" t="s">
        <v>1805</v>
      </c>
      <c r="C378" s="63" t="s">
        <v>1820</v>
      </c>
      <c r="D378" s="64" t="s">
        <v>1821</v>
      </c>
      <c r="E378" s="65" t="s">
        <v>14</v>
      </c>
      <c r="F378" s="66" t="s">
        <v>27</v>
      </c>
      <c r="G378" s="66">
        <v>25</v>
      </c>
      <c r="H378" s="67">
        <v>468.21</v>
      </c>
      <c r="I378" s="68">
        <v>2.6</v>
      </c>
      <c r="J378" s="68"/>
      <c r="K378" s="68">
        <f t="shared" si="10"/>
        <v>1217.346</v>
      </c>
      <c r="L378" s="69" t="s">
        <v>121</v>
      </c>
      <c r="M378" s="69"/>
    </row>
    <row r="379" spans="1:13" s="11" customFormat="1" ht="30" hidden="1">
      <c r="A379" s="62">
        <f t="shared" si="11"/>
        <v>378</v>
      </c>
      <c r="B379" s="62" t="s">
        <v>1805</v>
      </c>
      <c r="C379" s="63" t="s">
        <v>1822</v>
      </c>
      <c r="D379" s="64" t="s">
        <v>1823</v>
      </c>
      <c r="E379" s="65" t="s">
        <v>14</v>
      </c>
      <c r="F379" s="66" t="s">
        <v>976</v>
      </c>
      <c r="G379" s="66">
        <v>19</v>
      </c>
      <c r="H379" s="67">
        <v>232.71199999999999</v>
      </c>
      <c r="I379" s="68">
        <v>2.6</v>
      </c>
      <c r="J379" s="68"/>
      <c r="K379" s="68">
        <f t="shared" si="10"/>
        <v>605.05119999999999</v>
      </c>
      <c r="L379" s="69" t="s">
        <v>977</v>
      </c>
      <c r="M379" s="69"/>
    </row>
    <row r="380" spans="1:13" s="11" customFormat="1" ht="30" hidden="1">
      <c r="A380" s="62">
        <f t="shared" si="11"/>
        <v>379</v>
      </c>
      <c r="B380" s="62" t="s">
        <v>1805</v>
      </c>
      <c r="C380" s="63" t="s">
        <v>1824</v>
      </c>
      <c r="D380" s="64" t="s">
        <v>1825</v>
      </c>
      <c r="E380" s="65" t="s">
        <v>14</v>
      </c>
      <c r="F380" s="66" t="s">
        <v>985</v>
      </c>
      <c r="G380" s="66">
        <v>6</v>
      </c>
      <c r="H380" s="67">
        <v>119.456</v>
      </c>
      <c r="I380" s="68">
        <v>2.6</v>
      </c>
      <c r="J380" s="68"/>
      <c r="K380" s="68">
        <f t="shared" si="10"/>
        <v>310.5856</v>
      </c>
      <c r="L380" s="72" t="s">
        <v>986</v>
      </c>
      <c r="M380" s="69"/>
    </row>
    <row r="381" spans="1:13" s="11" customFormat="1" ht="15" hidden="1">
      <c r="A381" s="62">
        <f t="shared" si="11"/>
        <v>380</v>
      </c>
      <c r="B381" s="62" t="s">
        <v>1805</v>
      </c>
      <c r="C381" s="63" t="s">
        <v>1826</v>
      </c>
      <c r="D381" s="64" t="s">
        <v>1827</v>
      </c>
      <c r="E381" s="65" t="s">
        <v>14</v>
      </c>
      <c r="F381" s="66" t="s">
        <v>51</v>
      </c>
      <c r="G381" s="66">
        <v>11</v>
      </c>
      <c r="H381" s="67">
        <v>80.63</v>
      </c>
      <c r="I381" s="68">
        <v>2.6</v>
      </c>
      <c r="J381" s="68"/>
      <c r="K381" s="68">
        <f t="shared" si="10"/>
        <v>209.63800000000001</v>
      </c>
      <c r="L381" s="69" t="s">
        <v>137</v>
      </c>
      <c r="M381" s="69"/>
    </row>
    <row r="382" spans="1:13" s="11" customFormat="1" ht="15" hidden="1">
      <c r="A382" s="62">
        <f t="shared" si="11"/>
        <v>381</v>
      </c>
      <c r="B382" s="62" t="s">
        <v>1805</v>
      </c>
      <c r="C382" s="63" t="s">
        <v>1828</v>
      </c>
      <c r="D382" s="64" t="s">
        <v>1829</v>
      </c>
      <c r="E382" s="65" t="s">
        <v>14</v>
      </c>
      <c r="F382" s="66" t="s">
        <v>133</v>
      </c>
      <c r="G382" s="66">
        <v>8</v>
      </c>
      <c r="H382" s="67">
        <v>48.956000000000003</v>
      </c>
      <c r="I382" s="68">
        <v>2.6</v>
      </c>
      <c r="J382" s="68"/>
      <c r="K382" s="68">
        <f t="shared" si="10"/>
        <v>127.28560000000002</v>
      </c>
      <c r="L382" s="69" t="s">
        <v>134</v>
      </c>
      <c r="M382" s="69"/>
    </row>
    <row r="383" spans="1:13" s="11" customFormat="1" ht="15" hidden="1">
      <c r="A383" s="62">
        <f t="shared" si="11"/>
        <v>382</v>
      </c>
      <c r="B383" s="62" t="s">
        <v>1805</v>
      </c>
      <c r="C383" s="63" t="s">
        <v>1830</v>
      </c>
      <c r="D383" s="64" t="s">
        <v>1831</v>
      </c>
      <c r="E383" s="65" t="s">
        <v>14</v>
      </c>
      <c r="F383" s="66" t="s">
        <v>1326</v>
      </c>
      <c r="G383" s="66">
        <v>4</v>
      </c>
      <c r="H383" s="67">
        <v>45.9</v>
      </c>
      <c r="I383" s="68">
        <v>2.6</v>
      </c>
      <c r="J383" s="68"/>
      <c r="K383" s="68">
        <f t="shared" si="10"/>
        <v>119.34</v>
      </c>
      <c r="L383" s="69" t="s">
        <v>1388</v>
      </c>
      <c r="M383" s="69"/>
    </row>
    <row r="384" spans="1:13" s="11" customFormat="1" ht="15" hidden="1">
      <c r="A384" s="62">
        <f t="shared" si="11"/>
        <v>383</v>
      </c>
      <c r="B384" s="62" t="s">
        <v>1805</v>
      </c>
      <c r="C384" s="63" t="s">
        <v>1832</v>
      </c>
      <c r="D384" s="64" t="s">
        <v>1833</v>
      </c>
      <c r="E384" s="65" t="s">
        <v>14</v>
      </c>
      <c r="F384" s="66" t="s">
        <v>51</v>
      </c>
      <c r="G384" s="66">
        <v>21</v>
      </c>
      <c r="H384" s="67">
        <v>616.25</v>
      </c>
      <c r="I384" s="68">
        <v>2.6</v>
      </c>
      <c r="J384" s="68"/>
      <c r="K384" s="68">
        <f t="shared" si="10"/>
        <v>1602.25</v>
      </c>
      <c r="L384" s="69" t="s">
        <v>1377</v>
      </c>
      <c r="M384" s="69"/>
    </row>
    <row r="385" spans="1:13" s="11" customFormat="1" ht="15" hidden="1">
      <c r="A385" s="62">
        <f t="shared" si="11"/>
        <v>384</v>
      </c>
      <c r="B385" s="62" t="s">
        <v>1834</v>
      </c>
      <c r="C385" s="63" t="s">
        <v>1835</v>
      </c>
      <c r="D385" s="64" t="s">
        <v>1836</v>
      </c>
      <c r="E385" s="65" t="s">
        <v>14</v>
      </c>
      <c r="F385" s="66" t="s">
        <v>288</v>
      </c>
      <c r="G385" s="66">
        <v>46</v>
      </c>
      <c r="H385" s="67">
        <v>861.56399999999996</v>
      </c>
      <c r="I385" s="68">
        <v>2.6</v>
      </c>
      <c r="J385" s="68"/>
      <c r="K385" s="68">
        <f t="shared" si="10"/>
        <v>2240.0664000000002</v>
      </c>
      <c r="L385" s="69" t="s">
        <v>99</v>
      </c>
      <c r="M385" s="69"/>
    </row>
    <row r="386" spans="1:13" s="11" customFormat="1" ht="15" hidden="1">
      <c r="A386" s="62">
        <f t="shared" si="11"/>
        <v>385</v>
      </c>
      <c r="B386" s="62" t="s">
        <v>1834</v>
      </c>
      <c r="C386" s="63" t="s">
        <v>1837</v>
      </c>
      <c r="D386" s="64" t="s">
        <v>1838</v>
      </c>
      <c r="E386" s="65" t="s">
        <v>14</v>
      </c>
      <c r="F386" s="66" t="s">
        <v>958</v>
      </c>
      <c r="G386" s="66">
        <v>18</v>
      </c>
      <c r="H386" s="67">
        <v>343.66399999999999</v>
      </c>
      <c r="I386" s="68">
        <v>2.6</v>
      </c>
      <c r="J386" s="68"/>
      <c r="K386" s="68">
        <f t="shared" ref="K386:K400" si="12">H386*I386+J386</f>
        <v>893.52639999999997</v>
      </c>
      <c r="L386" s="72" t="s">
        <v>959</v>
      </c>
      <c r="M386" s="69"/>
    </row>
    <row r="387" spans="1:13" s="11" customFormat="1" ht="15" hidden="1">
      <c r="A387" s="62">
        <f t="shared" si="11"/>
        <v>386</v>
      </c>
      <c r="B387" s="62" t="s">
        <v>1834</v>
      </c>
      <c r="C387" s="63" t="s">
        <v>1839</v>
      </c>
      <c r="D387" s="64" t="s">
        <v>1840</v>
      </c>
      <c r="E387" s="65" t="s">
        <v>14</v>
      </c>
      <c r="F387" s="66" t="s">
        <v>118</v>
      </c>
      <c r="G387" s="66">
        <v>1</v>
      </c>
      <c r="H387" s="67">
        <v>8.718</v>
      </c>
      <c r="I387" s="68">
        <v>2.6</v>
      </c>
      <c r="J387" s="68"/>
      <c r="K387" s="68">
        <f t="shared" si="12"/>
        <v>22.666800000000002</v>
      </c>
      <c r="L387" s="69" t="s">
        <v>1659</v>
      </c>
      <c r="M387" s="69"/>
    </row>
    <row r="388" spans="1:13" s="11" customFormat="1" ht="15" hidden="1" customHeight="1">
      <c r="A388" s="62">
        <f t="shared" ref="A388:A400" si="13">A387+1</f>
        <v>387</v>
      </c>
      <c r="B388" s="62" t="s">
        <v>1834</v>
      </c>
      <c r="C388" s="63" t="s">
        <v>1841</v>
      </c>
      <c r="D388" s="64" t="s">
        <v>1842</v>
      </c>
      <c r="E388" s="65" t="s">
        <v>14</v>
      </c>
      <c r="F388" s="66" t="s">
        <v>100</v>
      </c>
      <c r="G388" s="66">
        <v>7</v>
      </c>
      <c r="H388" s="67">
        <v>184.55</v>
      </c>
      <c r="I388" s="68">
        <v>2.6</v>
      </c>
      <c r="J388" s="68"/>
      <c r="K388" s="68">
        <f t="shared" si="12"/>
        <v>479.83000000000004</v>
      </c>
      <c r="L388" s="69" t="s">
        <v>130</v>
      </c>
      <c r="M388" s="69"/>
    </row>
    <row r="389" spans="1:13" s="11" customFormat="1" ht="30" hidden="1">
      <c r="A389" s="62">
        <f t="shared" si="13"/>
        <v>388</v>
      </c>
      <c r="B389" s="62" t="s">
        <v>1834</v>
      </c>
      <c r="C389" s="63" t="s">
        <v>1843</v>
      </c>
      <c r="D389" s="64" t="s">
        <v>1844</v>
      </c>
      <c r="E389" s="65" t="s">
        <v>14</v>
      </c>
      <c r="F389" s="66" t="s">
        <v>52</v>
      </c>
      <c r="G389" s="66">
        <v>3</v>
      </c>
      <c r="H389" s="67">
        <v>42.23</v>
      </c>
      <c r="I389" s="68">
        <v>2.6</v>
      </c>
      <c r="J389" s="68"/>
      <c r="K389" s="68">
        <f t="shared" si="12"/>
        <v>109.798</v>
      </c>
      <c r="L389" s="69" t="s">
        <v>946</v>
      </c>
      <c r="M389" s="69"/>
    </row>
    <row r="390" spans="1:13" s="11" customFormat="1" ht="15" hidden="1">
      <c r="A390" s="62">
        <f t="shared" si="13"/>
        <v>389</v>
      </c>
      <c r="B390" s="62" t="s">
        <v>1834</v>
      </c>
      <c r="C390" s="63" t="s">
        <v>1845</v>
      </c>
      <c r="D390" s="64" t="s">
        <v>1846</v>
      </c>
      <c r="E390" s="65" t="s">
        <v>14</v>
      </c>
      <c r="F390" s="66" t="s">
        <v>46</v>
      </c>
      <c r="G390" s="66">
        <v>9</v>
      </c>
      <c r="H390" s="67">
        <v>137.83199999999999</v>
      </c>
      <c r="I390" s="68">
        <v>2.6</v>
      </c>
      <c r="J390" s="68"/>
      <c r="K390" s="68">
        <f t="shared" si="12"/>
        <v>358.36320000000001</v>
      </c>
      <c r="L390" s="69" t="s">
        <v>1847</v>
      </c>
      <c r="M390" s="69"/>
    </row>
    <row r="391" spans="1:13" s="11" customFormat="1" ht="15" hidden="1">
      <c r="A391" s="62">
        <f t="shared" si="13"/>
        <v>390</v>
      </c>
      <c r="B391" s="62" t="s">
        <v>1834</v>
      </c>
      <c r="C391" s="63" t="s">
        <v>1848</v>
      </c>
      <c r="D391" s="64" t="s">
        <v>1849</v>
      </c>
      <c r="E391" s="65" t="s">
        <v>14</v>
      </c>
      <c r="F391" s="66" t="s">
        <v>39</v>
      </c>
      <c r="G391" s="66">
        <v>38</v>
      </c>
      <c r="H391" s="67">
        <v>899.78</v>
      </c>
      <c r="I391" s="68">
        <v>2.6</v>
      </c>
      <c r="J391" s="68"/>
      <c r="K391" s="68">
        <f t="shared" si="12"/>
        <v>2339.4279999999999</v>
      </c>
      <c r="L391" s="69" t="s">
        <v>107</v>
      </c>
      <c r="M391" s="69"/>
    </row>
    <row r="392" spans="1:13" s="11" customFormat="1" ht="15" hidden="1">
      <c r="A392" s="62">
        <f t="shared" si="13"/>
        <v>391</v>
      </c>
      <c r="B392" s="62" t="s">
        <v>1834</v>
      </c>
      <c r="C392" s="63" t="s">
        <v>1850</v>
      </c>
      <c r="D392" s="64" t="s">
        <v>1851</v>
      </c>
      <c r="E392" s="65" t="s">
        <v>14</v>
      </c>
      <c r="F392" s="66" t="s">
        <v>39</v>
      </c>
      <c r="G392" s="66">
        <v>49</v>
      </c>
      <c r="H392" s="67">
        <v>1252.5</v>
      </c>
      <c r="I392" s="68">
        <v>2.6</v>
      </c>
      <c r="J392" s="68"/>
      <c r="K392" s="68">
        <f t="shared" si="12"/>
        <v>3256.5</v>
      </c>
      <c r="L392" s="69" t="s">
        <v>57</v>
      </c>
      <c r="M392" s="69"/>
    </row>
    <row r="393" spans="1:13" s="11" customFormat="1" ht="15" hidden="1">
      <c r="A393" s="62">
        <f t="shared" si="13"/>
        <v>392</v>
      </c>
      <c r="B393" s="62" t="s">
        <v>1834</v>
      </c>
      <c r="C393" s="63" t="s">
        <v>1852</v>
      </c>
      <c r="D393" s="64" t="s">
        <v>1853</v>
      </c>
      <c r="E393" s="65" t="s">
        <v>14</v>
      </c>
      <c r="F393" s="66" t="s">
        <v>92</v>
      </c>
      <c r="G393" s="66">
        <v>1</v>
      </c>
      <c r="H393" s="67">
        <v>4.7</v>
      </c>
      <c r="I393" s="68">
        <v>2.6</v>
      </c>
      <c r="J393" s="68"/>
      <c r="K393" s="68">
        <f t="shared" si="12"/>
        <v>12.22</v>
      </c>
      <c r="L393" s="69" t="s">
        <v>1854</v>
      </c>
      <c r="M393" s="69"/>
    </row>
    <row r="394" spans="1:13" s="11" customFormat="1" ht="15" hidden="1">
      <c r="A394" s="62">
        <f t="shared" si="13"/>
        <v>393</v>
      </c>
      <c r="B394" s="62" t="s">
        <v>1834</v>
      </c>
      <c r="C394" s="63" t="s">
        <v>1855</v>
      </c>
      <c r="D394" s="64" t="s">
        <v>1856</v>
      </c>
      <c r="E394" s="65" t="s">
        <v>14</v>
      </c>
      <c r="F394" s="66" t="s">
        <v>92</v>
      </c>
      <c r="G394" s="66">
        <v>2</v>
      </c>
      <c r="H394" s="67">
        <v>11.48</v>
      </c>
      <c r="I394" s="68">
        <v>2.6</v>
      </c>
      <c r="J394" s="68"/>
      <c r="K394" s="68">
        <f t="shared" si="12"/>
        <v>29.848000000000003</v>
      </c>
      <c r="L394" s="69" t="s">
        <v>980</v>
      </c>
      <c r="M394" s="69"/>
    </row>
    <row r="395" spans="1:13" s="11" customFormat="1" ht="15" hidden="1">
      <c r="A395" s="62">
        <f t="shared" si="13"/>
        <v>394</v>
      </c>
      <c r="B395" s="62" t="s">
        <v>1834</v>
      </c>
      <c r="C395" s="63" t="s">
        <v>1857</v>
      </c>
      <c r="D395" s="64" t="s">
        <v>1858</v>
      </c>
      <c r="E395" s="65" t="s">
        <v>14</v>
      </c>
      <c r="F395" s="66" t="s">
        <v>92</v>
      </c>
      <c r="G395" s="66">
        <v>1</v>
      </c>
      <c r="H395" s="67">
        <v>4.7</v>
      </c>
      <c r="I395" s="68">
        <v>2.6</v>
      </c>
      <c r="J395" s="68"/>
      <c r="K395" s="68">
        <f t="shared" si="12"/>
        <v>12.22</v>
      </c>
      <c r="L395" s="69" t="s">
        <v>590</v>
      </c>
      <c r="M395" s="69"/>
    </row>
    <row r="396" spans="1:13" s="11" customFormat="1" ht="15" hidden="1">
      <c r="A396" s="62">
        <f t="shared" si="13"/>
        <v>395</v>
      </c>
      <c r="B396" s="62" t="s">
        <v>1834</v>
      </c>
      <c r="C396" s="63" t="s">
        <v>1859</v>
      </c>
      <c r="D396" s="64" t="s">
        <v>1860</v>
      </c>
      <c r="E396" s="65" t="s">
        <v>14</v>
      </c>
      <c r="F396" s="66" t="s">
        <v>1861</v>
      </c>
      <c r="G396" s="66">
        <v>29</v>
      </c>
      <c r="H396" s="67">
        <v>455.24400000000003</v>
      </c>
      <c r="I396" s="68">
        <v>2.6</v>
      </c>
      <c r="J396" s="68"/>
      <c r="K396" s="68">
        <f t="shared" si="12"/>
        <v>1183.6344000000001</v>
      </c>
      <c r="L396" s="69" t="s">
        <v>1862</v>
      </c>
      <c r="M396" s="69"/>
    </row>
    <row r="397" spans="1:13" s="11" customFormat="1" ht="15" hidden="1">
      <c r="A397" s="62">
        <f t="shared" si="13"/>
        <v>396</v>
      </c>
      <c r="B397" s="62" t="s">
        <v>1834</v>
      </c>
      <c r="C397" s="63" t="s">
        <v>1863</v>
      </c>
      <c r="D397" s="64" t="s">
        <v>1864</v>
      </c>
      <c r="E397" s="65" t="s">
        <v>14</v>
      </c>
      <c r="F397" s="28" t="s">
        <v>146</v>
      </c>
      <c r="G397" s="28">
        <v>15</v>
      </c>
      <c r="H397" s="30">
        <v>423.75</v>
      </c>
      <c r="I397" s="68">
        <v>2.6</v>
      </c>
      <c r="J397" s="68"/>
      <c r="K397" s="68">
        <f t="shared" si="12"/>
        <v>1101.75</v>
      </c>
      <c r="L397" s="18" t="s">
        <v>88</v>
      </c>
      <c r="M397" s="18"/>
    </row>
    <row r="398" spans="1:13" s="11" customFormat="1" ht="45" hidden="1">
      <c r="A398" s="62">
        <f t="shared" si="13"/>
        <v>397</v>
      </c>
      <c r="B398" s="62" t="s">
        <v>1834</v>
      </c>
      <c r="C398" s="63" t="s">
        <v>1865</v>
      </c>
      <c r="D398" s="71" t="s">
        <v>1866</v>
      </c>
      <c r="E398" s="65" t="s">
        <v>14</v>
      </c>
      <c r="F398" s="66" t="s">
        <v>345</v>
      </c>
      <c r="G398" s="66">
        <v>1</v>
      </c>
      <c r="H398" s="67">
        <v>50</v>
      </c>
      <c r="I398" s="68">
        <v>2.6</v>
      </c>
      <c r="J398" s="68"/>
      <c r="K398" s="68">
        <f t="shared" si="12"/>
        <v>130</v>
      </c>
      <c r="L398" s="69" t="s">
        <v>346</v>
      </c>
      <c r="M398" s="69" t="s">
        <v>116</v>
      </c>
    </row>
    <row r="399" spans="1:13" s="11" customFormat="1" ht="30" hidden="1">
      <c r="A399" s="62">
        <f t="shared" si="13"/>
        <v>398</v>
      </c>
      <c r="B399" s="62" t="s">
        <v>1834</v>
      </c>
      <c r="C399" s="63" t="s">
        <v>1867</v>
      </c>
      <c r="D399" s="64" t="s">
        <v>1868</v>
      </c>
      <c r="E399" s="65" t="s">
        <v>14</v>
      </c>
      <c r="F399" s="66" t="s">
        <v>56</v>
      </c>
      <c r="G399" s="66">
        <v>265</v>
      </c>
      <c r="H399" s="67">
        <v>5642.58</v>
      </c>
      <c r="I399" s="68">
        <v>2.6</v>
      </c>
      <c r="J399" s="68"/>
      <c r="K399" s="68">
        <f t="shared" si="12"/>
        <v>14670.708000000001</v>
      </c>
      <c r="L399" s="72" t="s">
        <v>143</v>
      </c>
      <c r="M399" s="69"/>
    </row>
    <row r="400" spans="1:13" s="11" customFormat="1" ht="15" hidden="1">
      <c r="A400" s="62">
        <f t="shared" si="13"/>
        <v>399</v>
      </c>
      <c r="B400" s="62" t="s">
        <v>1834</v>
      </c>
      <c r="C400" s="63" t="s">
        <v>1869</v>
      </c>
      <c r="D400" s="64" t="s">
        <v>1870</v>
      </c>
      <c r="E400" s="65" t="s">
        <v>14</v>
      </c>
      <c r="F400" s="66" t="s">
        <v>56</v>
      </c>
      <c r="G400" s="66">
        <v>25</v>
      </c>
      <c r="H400" s="67">
        <v>536.25</v>
      </c>
      <c r="I400" s="68">
        <v>2.6</v>
      </c>
      <c r="J400" s="68"/>
      <c r="K400" s="68">
        <f t="shared" si="12"/>
        <v>1394.25</v>
      </c>
      <c r="L400" s="69" t="s">
        <v>1815</v>
      </c>
      <c r="M400" s="69"/>
    </row>
    <row r="401" spans="1:13" s="11" customFormat="1" ht="15" hidden="1">
      <c r="A401" s="87" t="s">
        <v>1881</v>
      </c>
      <c r="B401" s="87"/>
      <c r="C401" s="87"/>
      <c r="D401" s="87"/>
      <c r="E401" s="87"/>
      <c r="F401" s="87"/>
      <c r="G401" s="87"/>
      <c r="H401" s="87"/>
      <c r="I401" s="87"/>
      <c r="J401" s="87"/>
      <c r="K401" s="74">
        <f>ROUND(SUM(K2:K400),0)</f>
        <v>1207223</v>
      </c>
      <c r="L401" s="82"/>
      <c r="M401" s="75"/>
    </row>
    <row r="402" spans="1:13" s="11" customFormat="1" ht="15" hidden="1">
      <c r="A402" s="76"/>
      <c r="B402" s="76"/>
      <c r="C402" s="77"/>
      <c r="D402" s="78"/>
      <c r="E402" s="78"/>
      <c r="F402"/>
      <c r="G402" s="79">
        <f>SUM(G2:G400)</f>
        <v>20864</v>
      </c>
      <c r="H402" s="80">
        <f>SUM(H2:H400)</f>
        <v>459780.16100000008</v>
      </c>
      <c r="I402" s="81"/>
      <c r="J402" s="81"/>
      <c r="K402" s="81"/>
      <c r="L402" s="83"/>
      <c r="M402"/>
    </row>
    <row r="403" spans="1:13" s="5" customFormat="1" ht="15.75" hidden="1">
      <c r="A403" s="14" t="s">
        <v>0</v>
      </c>
      <c r="B403" s="7"/>
      <c r="C403" s="10"/>
      <c r="D403" s="6"/>
      <c r="E403" s="6"/>
      <c r="F403" s="8"/>
      <c r="G403" s="19"/>
      <c r="H403" s="9"/>
      <c r="I403" s="9"/>
      <c r="J403" s="9"/>
    </row>
    <row r="404" spans="1:13" s="5" customFormat="1" ht="15.75">
      <c r="A404" s="14"/>
      <c r="B404" s="7"/>
      <c r="C404" s="10"/>
      <c r="D404" s="6"/>
      <c r="E404" s="6"/>
      <c r="F404" s="8"/>
      <c r="G404" s="19"/>
      <c r="H404" s="9"/>
      <c r="I404" s="9"/>
      <c r="J404" s="9"/>
    </row>
    <row r="405" spans="1:13" s="5" customFormat="1" ht="15.75">
      <c r="A405" s="14"/>
      <c r="B405" s="7"/>
      <c r="C405" s="10"/>
      <c r="D405" s="6"/>
      <c r="E405" s="6"/>
      <c r="F405" s="8"/>
      <c r="G405" s="19"/>
      <c r="H405" s="9"/>
      <c r="I405" s="9"/>
      <c r="J405" s="9"/>
    </row>
    <row r="406" spans="1:13" s="5" customFormat="1" ht="15.75">
      <c r="A406" s="14" t="s">
        <v>10</v>
      </c>
      <c r="B406" s="7"/>
      <c r="C406" s="12"/>
      <c r="D406" s="6"/>
      <c r="E406" s="6"/>
      <c r="F406" s="8"/>
      <c r="G406" s="9"/>
      <c r="H406" s="9"/>
      <c r="I406" s="9"/>
      <c r="J406" s="9"/>
    </row>
    <row r="407" spans="1:13" ht="15.75">
      <c r="A407" s="15"/>
      <c r="C407" s="12"/>
    </row>
    <row r="408" spans="1:13" ht="15.75">
      <c r="A408" s="15"/>
      <c r="C408" s="12"/>
    </row>
    <row r="409" spans="1:13" ht="15">
      <c r="C409" s="12"/>
      <c r="K409" s="85"/>
    </row>
    <row r="410" spans="1:13" ht="15">
      <c r="C410" s="12"/>
      <c r="K410" s="85"/>
    </row>
    <row r="411" spans="1:13" ht="15">
      <c r="C411" s="12"/>
    </row>
    <row r="412" spans="1:13" ht="15">
      <c r="C412" s="12"/>
    </row>
    <row r="413" spans="1:13" ht="15">
      <c r="C413" s="12"/>
    </row>
    <row r="414" spans="1:13" ht="15">
      <c r="C414" s="12"/>
    </row>
    <row r="415" spans="1:13" ht="15">
      <c r="C415" s="12"/>
    </row>
    <row r="416" spans="1:13" ht="15">
      <c r="C416" s="12"/>
    </row>
    <row r="417" spans="3:3" ht="15">
      <c r="C417" s="12"/>
    </row>
    <row r="418" spans="3:3" ht="15">
      <c r="C418" s="12"/>
    </row>
    <row r="419" spans="3:3" ht="15">
      <c r="C419" s="12"/>
    </row>
    <row r="420" spans="3:3" ht="15">
      <c r="C420" s="12"/>
    </row>
    <row r="421" spans="3:3" ht="15">
      <c r="C421" s="12"/>
    </row>
    <row r="422" spans="3:3" ht="15">
      <c r="C422" s="12"/>
    </row>
    <row r="423" spans="3:3" ht="15">
      <c r="C423" s="12"/>
    </row>
    <row r="424" spans="3:3" ht="15">
      <c r="C424" s="12"/>
    </row>
    <row r="425" spans="3:3" ht="15">
      <c r="C425" s="12"/>
    </row>
    <row r="426" spans="3:3" ht="15">
      <c r="C426" s="12"/>
    </row>
    <row r="427" spans="3:3" ht="15">
      <c r="C427" s="12"/>
    </row>
    <row r="428" spans="3:3" ht="15">
      <c r="C428" s="12"/>
    </row>
    <row r="429" spans="3:3" ht="15">
      <c r="C429" s="12"/>
    </row>
    <row r="430" spans="3:3" ht="15">
      <c r="C430" s="12"/>
    </row>
    <row r="431" spans="3:3" ht="15">
      <c r="C431" s="12"/>
    </row>
    <row r="432" spans="3:3" ht="15">
      <c r="C432" s="12"/>
    </row>
    <row r="433" spans="3:3" ht="15">
      <c r="C433" s="12"/>
    </row>
    <row r="434" spans="3:3" ht="15">
      <c r="C434" s="12"/>
    </row>
    <row r="435" spans="3:3" ht="15">
      <c r="C435" s="12"/>
    </row>
    <row r="436" spans="3:3" ht="15">
      <c r="C436" s="12"/>
    </row>
    <row r="437" spans="3:3" ht="15">
      <c r="C437" s="12"/>
    </row>
    <row r="438" spans="3:3" ht="15">
      <c r="C438" s="12"/>
    </row>
    <row r="439" spans="3:3" ht="15">
      <c r="C439" s="12"/>
    </row>
    <row r="440" spans="3:3" ht="15">
      <c r="C440" s="12"/>
    </row>
    <row r="441" spans="3:3" ht="15">
      <c r="C441" s="12"/>
    </row>
    <row r="442" spans="3:3" ht="15">
      <c r="C442" s="12"/>
    </row>
    <row r="443" spans="3:3" ht="15">
      <c r="C443" s="12"/>
    </row>
    <row r="444" spans="3:3" ht="15">
      <c r="C444" s="12"/>
    </row>
    <row r="445" spans="3:3" ht="15">
      <c r="C445" s="12"/>
    </row>
    <row r="446" spans="3:3" ht="15">
      <c r="C446" s="12"/>
    </row>
    <row r="447" spans="3:3" ht="15">
      <c r="C447" s="12"/>
    </row>
    <row r="448" spans="3:3" ht="15">
      <c r="C448" s="12"/>
    </row>
    <row r="449" spans="3:3" ht="15">
      <c r="C449" s="12"/>
    </row>
    <row r="450" spans="3:3" ht="15">
      <c r="C450" s="12"/>
    </row>
    <row r="451" spans="3:3" ht="15">
      <c r="C451" s="12"/>
    </row>
    <row r="452" spans="3:3" ht="15">
      <c r="C452" s="12"/>
    </row>
    <row r="453" spans="3:3" ht="15">
      <c r="C453" s="12"/>
    </row>
    <row r="454" spans="3:3" ht="15">
      <c r="C454" s="12"/>
    </row>
    <row r="455" spans="3:3" ht="15">
      <c r="C455" s="12"/>
    </row>
    <row r="456" spans="3:3" ht="15">
      <c r="C456" s="12"/>
    </row>
    <row r="457" spans="3:3" ht="15">
      <c r="C457" s="12"/>
    </row>
    <row r="458" spans="3:3" ht="15">
      <c r="C458" s="12"/>
    </row>
    <row r="459" spans="3:3" ht="15">
      <c r="C459" s="12"/>
    </row>
    <row r="460" spans="3:3" ht="15">
      <c r="C460" s="12"/>
    </row>
    <row r="461" spans="3:3" ht="15">
      <c r="C461" s="12"/>
    </row>
    <row r="462" spans="3:3" ht="15">
      <c r="C462" s="12"/>
    </row>
    <row r="463" spans="3:3" ht="15">
      <c r="C463" s="12"/>
    </row>
    <row r="464" spans="3:3" ht="15">
      <c r="C464" s="12"/>
    </row>
    <row r="465" spans="3:3" ht="15">
      <c r="C465" s="12"/>
    </row>
    <row r="466" spans="3:3" ht="15">
      <c r="C466" s="12"/>
    </row>
    <row r="467" spans="3:3" ht="15">
      <c r="C467" s="12"/>
    </row>
    <row r="468" spans="3:3" ht="15">
      <c r="C468" s="12"/>
    </row>
    <row r="469" spans="3:3" ht="15">
      <c r="C469" s="12"/>
    </row>
    <row r="470" spans="3:3" ht="15">
      <c r="C470" s="12"/>
    </row>
    <row r="471" spans="3:3" ht="15">
      <c r="C471" s="12"/>
    </row>
    <row r="472" spans="3:3" ht="15">
      <c r="C472" s="12"/>
    </row>
    <row r="473" spans="3:3" ht="15">
      <c r="C473" s="12"/>
    </row>
    <row r="474" spans="3:3" ht="15">
      <c r="C474" s="12"/>
    </row>
    <row r="475" spans="3:3" ht="15">
      <c r="C475" s="12"/>
    </row>
    <row r="476" spans="3:3" ht="15">
      <c r="C476" s="12"/>
    </row>
    <row r="477" spans="3:3" ht="15">
      <c r="C477" s="12"/>
    </row>
    <row r="478" spans="3:3" ht="15">
      <c r="C478" s="12"/>
    </row>
    <row r="479" spans="3:3" ht="15">
      <c r="C479" s="12"/>
    </row>
    <row r="480" spans="3:3" ht="15">
      <c r="C480" s="12"/>
    </row>
    <row r="481" spans="3:3" ht="15">
      <c r="C481" s="12"/>
    </row>
    <row r="482" spans="3:3" ht="15">
      <c r="C482" s="12"/>
    </row>
    <row r="483" spans="3:3" ht="15">
      <c r="C483" s="12"/>
    </row>
    <row r="484" spans="3:3" ht="15">
      <c r="C484" s="12"/>
    </row>
    <row r="485" spans="3:3" ht="15">
      <c r="C485" s="12"/>
    </row>
    <row r="486" spans="3:3" ht="15">
      <c r="C486" s="12"/>
    </row>
    <row r="487" spans="3:3" ht="15">
      <c r="C487" s="12"/>
    </row>
    <row r="488" spans="3:3" ht="15">
      <c r="C488" s="12"/>
    </row>
    <row r="489" spans="3:3" ht="15">
      <c r="C489" s="12"/>
    </row>
    <row r="490" spans="3:3" ht="15">
      <c r="C490" s="12"/>
    </row>
    <row r="491" spans="3:3" ht="15">
      <c r="C491" s="12"/>
    </row>
    <row r="492" spans="3:3" ht="15">
      <c r="C492" s="12"/>
    </row>
    <row r="493" spans="3:3" ht="15">
      <c r="C493" s="12"/>
    </row>
    <row r="494" spans="3:3" ht="15">
      <c r="C494" s="12"/>
    </row>
    <row r="495" spans="3:3" ht="15">
      <c r="C495" s="12"/>
    </row>
    <row r="496" spans="3:3" ht="15">
      <c r="C496" s="12"/>
    </row>
    <row r="497" spans="3:3" ht="15">
      <c r="C497" s="12"/>
    </row>
    <row r="498" spans="3:3" ht="15">
      <c r="C498" s="12"/>
    </row>
    <row r="499" spans="3:3" ht="15">
      <c r="C499" s="12"/>
    </row>
    <row r="500" spans="3:3" ht="15">
      <c r="C500" s="12"/>
    </row>
    <row r="501" spans="3:3" ht="15">
      <c r="C501" s="12"/>
    </row>
    <row r="502" spans="3:3" ht="15">
      <c r="C502" s="12"/>
    </row>
    <row r="503" spans="3:3" ht="15">
      <c r="C503" s="12"/>
    </row>
    <row r="504" spans="3:3" ht="15">
      <c r="C504" s="12"/>
    </row>
    <row r="505" spans="3:3" ht="15">
      <c r="C505" s="12"/>
    </row>
    <row r="506" spans="3:3" ht="15">
      <c r="C506" s="12"/>
    </row>
    <row r="507" spans="3:3" ht="15">
      <c r="C507" s="12"/>
    </row>
    <row r="508" spans="3:3" ht="15">
      <c r="C508" s="12"/>
    </row>
    <row r="509" spans="3:3" ht="15">
      <c r="C509" s="12"/>
    </row>
    <row r="510" spans="3:3" ht="15">
      <c r="C510" s="12"/>
    </row>
    <row r="511" spans="3:3" ht="15">
      <c r="C511" s="12"/>
    </row>
    <row r="512" spans="3:3" ht="15">
      <c r="C512" s="12"/>
    </row>
    <row r="513" spans="3:3" ht="15">
      <c r="C513" s="12"/>
    </row>
    <row r="514" spans="3:3" ht="15">
      <c r="C514" s="12"/>
    </row>
    <row r="515" spans="3:3" ht="15">
      <c r="C515" s="12"/>
    </row>
    <row r="516" spans="3:3" ht="15">
      <c r="C516" s="12"/>
    </row>
    <row r="517" spans="3:3" ht="15">
      <c r="C517" s="12"/>
    </row>
    <row r="518" spans="3:3" ht="15">
      <c r="C518" s="12"/>
    </row>
    <row r="519" spans="3:3" ht="15">
      <c r="C519" s="12"/>
    </row>
    <row r="520" spans="3:3" ht="15">
      <c r="C520" s="12"/>
    </row>
    <row r="521" spans="3:3" ht="15">
      <c r="C521" s="12"/>
    </row>
    <row r="522" spans="3:3" ht="15">
      <c r="C522" s="12"/>
    </row>
    <row r="523" spans="3:3" ht="15">
      <c r="C523" s="12"/>
    </row>
    <row r="524" spans="3:3" ht="15">
      <c r="C524" s="12"/>
    </row>
    <row r="525" spans="3:3" ht="15">
      <c r="C525" s="12"/>
    </row>
    <row r="526" spans="3:3" ht="15">
      <c r="C526" s="12"/>
    </row>
    <row r="527" spans="3:3" ht="15">
      <c r="C527" s="12"/>
    </row>
    <row r="528" spans="3:3" ht="15">
      <c r="C528" s="12"/>
    </row>
    <row r="529" spans="3:3" ht="15">
      <c r="C529" s="12"/>
    </row>
    <row r="530" spans="3:3" ht="15">
      <c r="C530" s="12"/>
    </row>
    <row r="531" spans="3:3" ht="15">
      <c r="C531" s="12"/>
    </row>
    <row r="532" spans="3:3" ht="15">
      <c r="C532" s="12"/>
    </row>
    <row r="533" spans="3:3" ht="15">
      <c r="C533" s="12"/>
    </row>
    <row r="534" spans="3:3" ht="15">
      <c r="C534" s="12"/>
    </row>
    <row r="535" spans="3:3" ht="15">
      <c r="C535" s="12"/>
    </row>
    <row r="536" spans="3:3" ht="15">
      <c r="C536" s="12"/>
    </row>
    <row r="537" spans="3:3" ht="15">
      <c r="C537" s="12"/>
    </row>
    <row r="538" spans="3:3" ht="15">
      <c r="C538" s="12"/>
    </row>
    <row r="539" spans="3:3" ht="15">
      <c r="C539" s="12"/>
    </row>
    <row r="540" spans="3:3" ht="15">
      <c r="C540" s="12"/>
    </row>
    <row r="541" spans="3:3" ht="15">
      <c r="C541" s="12"/>
    </row>
    <row r="542" spans="3:3" ht="15">
      <c r="C542" s="12"/>
    </row>
    <row r="543" spans="3:3" ht="15">
      <c r="C543" s="12"/>
    </row>
    <row r="544" spans="3:3" ht="15">
      <c r="C544" s="12"/>
    </row>
    <row r="545" spans="3:3" ht="15">
      <c r="C545" s="12"/>
    </row>
    <row r="546" spans="3:3" ht="15">
      <c r="C546" s="12"/>
    </row>
    <row r="547" spans="3:3" ht="15">
      <c r="C547" s="12"/>
    </row>
    <row r="548" spans="3:3" ht="15">
      <c r="C548" s="12"/>
    </row>
    <row r="549" spans="3:3" ht="15">
      <c r="C549" s="12"/>
    </row>
    <row r="550" spans="3:3" ht="15">
      <c r="C550" s="12"/>
    </row>
    <row r="551" spans="3:3" ht="15">
      <c r="C551" s="12"/>
    </row>
    <row r="552" spans="3:3" ht="15">
      <c r="C552" s="12"/>
    </row>
    <row r="553" spans="3:3" ht="15">
      <c r="C553" s="12"/>
    </row>
    <row r="554" spans="3:3" ht="15">
      <c r="C554" s="12"/>
    </row>
    <row r="555" spans="3:3" ht="15">
      <c r="C555" s="12"/>
    </row>
    <row r="556" spans="3:3" ht="15">
      <c r="C556" s="12"/>
    </row>
    <row r="557" spans="3:3" ht="15">
      <c r="C557" s="12"/>
    </row>
    <row r="558" spans="3:3" ht="15">
      <c r="C558" s="12"/>
    </row>
    <row r="559" spans="3:3" ht="15">
      <c r="C559" s="12"/>
    </row>
    <row r="560" spans="3:3" ht="15">
      <c r="C560" s="12"/>
    </row>
    <row r="561" spans="3:3" ht="15">
      <c r="C561" s="12"/>
    </row>
    <row r="562" spans="3:3" ht="15">
      <c r="C562" s="12"/>
    </row>
    <row r="563" spans="3:3" ht="15">
      <c r="C563" s="12"/>
    </row>
    <row r="564" spans="3:3" ht="15">
      <c r="C564" s="12"/>
    </row>
    <row r="565" spans="3:3" ht="15">
      <c r="C565" s="12"/>
    </row>
    <row r="566" spans="3:3" ht="15">
      <c r="C566" s="12"/>
    </row>
    <row r="567" spans="3:3" ht="15">
      <c r="C567" s="12"/>
    </row>
    <row r="568" spans="3:3" ht="15">
      <c r="C568" s="12"/>
    </row>
    <row r="569" spans="3:3" ht="15">
      <c r="C569" s="12"/>
    </row>
    <row r="570" spans="3:3" ht="15">
      <c r="C570" s="12"/>
    </row>
    <row r="571" spans="3:3" ht="15">
      <c r="C571" s="12"/>
    </row>
    <row r="572" spans="3:3" ht="15">
      <c r="C572" s="12"/>
    </row>
    <row r="573" spans="3:3" ht="15">
      <c r="C573" s="12"/>
    </row>
    <row r="574" spans="3:3" ht="15">
      <c r="C574" s="12"/>
    </row>
    <row r="575" spans="3:3" ht="15">
      <c r="C575" s="12"/>
    </row>
    <row r="576" spans="3:3" ht="15">
      <c r="C576" s="12"/>
    </row>
    <row r="577" spans="3:3" ht="15">
      <c r="C577" s="12"/>
    </row>
    <row r="578" spans="3:3" ht="15">
      <c r="C578" s="12"/>
    </row>
    <row r="579" spans="3:3" ht="15">
      <c r="C579" s="12"/>
    </row>
    <row r="580" spans="3:3" ht="15">
      <c r="C580" s="12"/>
    </row>
    <row r="581" spans="3:3" ht="15">
      <c r="C581" s="12"/>
    </row>
    <row r="582" spans="3:3" ht="15">
      <c r="C582" s="12"/>
    </row>
    <row r="583" spans="3:3" ht="15">
      <c r="C583" s="12"/>
    </row>
    <row r="584" spans="3:3" ht="15">
      <c r="C584" s="12"/>
    </row>
    <row r="585" spans="3:3" ht="15">
      <c r="C585" s="12"/>
    </row>
    <row r="586" spans="3:3" ht="15">
      <c r="C586" s="12"/>
    </row>
    <row r="587" spans="3:3" ht="15">
      <c r="C587" s="12"/>
    </row>
    <row r="588" spans="3:3" ht="15">
      <c r="C588" s="12"/>
    </row>
    <row r="589" spans="3:3" ht="15">
      <c r="C589" s="12"/>
    </row>
    <row r="590" spans="3:3" ht="15">
      <c r="C590" s="12"/>
    </row>
    <row r="591" spans="3:3" ht="15">
      <c r="C591" s="12"/>
    </row>
    <row r="592" spans="3:3" ht="15">
      <c r="C592" s="12"/>
    </row>
    <row r="593" spans="3:3" ht="15">
      <c r="C593" s="12"/>
    </row>
    <row r="594" spans="3:3" ht="15">
      <c r="C594" s="12"/>
    </row>
    <row r="595" spans="3:3" ht="15">
      <c r="C595" s="12"/>
    </row>
    <row r="596" spans="3:3" ht="15">
      <c r="C596" s="12"/>
    </row>
    <row r="597" spans="3:3" ht="15">
      <c r="C597" s="12"/>
    </row>
    <row r="598" spans="3:3" ht="15">
      <c r="C598" s="12"/>
    </row>
    <row r="599" spans="3:3" ht="15">
      <c r="C599" s="12"/>
    </row>
    <row r="600" spans="3:3" ht="15">
      <c r="C600" s="12"/>
    </row>
    <row r="601" spans="3:3" ht="15">
      <c r="C601" s="12"/>
    </row>
    <row r="602" spans="3:3" ht="15">
      <c r="C602" s="12"/>
    </row>
    <row r="603" spans="3:3" ht="15">
      <c r="C603" s="12"/>
    </row>
    <row r="604" spans="3:3" ht="15">
      <c r="C604" s="12"/>
    </row>
    <row r="605" spans="3:3" ht="15">
      <c r="C605" s="12"/>
    </row>
    <row r="606" spans="3:3" ht="15">
      <c r="C606" s="12"/>
    </row>
    <row r="607" spans="3:3" ht="15">
      <c r="C607" s="12"/>
    </row>
    <row r="608" spans="3:3" ht="15">
      <c r="C608" s="12"/>
    </row>
    <row r="609" spans="3:3" ht="15">
      <c r="C609" s="12"/>
    </row>
    <row r="610" spans="3:3" ht="15">
      <c r="C610" s="12"/>
    </row>
    <row r="611" spans="3:3" ht="15">
      <c r="C611" s="12"/>
    </row>
    <row r="612" spans="3:3" ht="15">
      <c r="C612" s="12"/>
    </row>
    <row r="613" spans="3:3" ht="15">
      <c r="C613" s="12"/>
    </row>
    <row r="614" spans="3:3" ht="15">
      <c r="C614" s="12"/>
    </row>
    <row r="615" spans="3:3" ht="15">
      <c r="C615" s="12"/>
    </row>
    <row r="616" spans="3:3" ht="15">
      <c r="C616" s="12"/>
    </row>
    <row r="617" spans="3:3" ht="15">
      <c r="C617" s="12"/>
    </row>
    <row r="618" spans="3:3" ht="15">
      <c r="C618" s="12"/>
    </row>
    <row r="619" spans="3:3" ht="15">
      <c r="C619" s="12"/>
    </row>
    <row r="620" spans="3:3" ht="15">
      <c r="C620" s="12"/>
    </row>
    <row r="621" spans="3:3" ht="15">
      <c r="C621" s="12"/>
    </row>
    <row r="622" spans="3:3" ht="15">
      <c r="C622" s="12"/>
    </row>
    <row r="623" spans="3:3" ht="15">
      <c r="C623" s="12"/>
    </row>
    <row r="624" spans="3:3" ht="15">
      <c r="C624" s="12"/>
    </row>
    <row r="625" spans="3:3" ht="15">
      <c r="C625" s="12"/>
    </row>
    <row r="626" spans="3:3" ht="15">
      <c r="C626" s="12"/>
    </row>
    <row r="627" spans="3:3" ht="15">
      <c r="C627" s="12"/>
    </row>
    <row r="628" spans="3:3" ht="15">
      <c r="C628" s="12"/>
    </row>
    <row r="629" spans="3:3" ht="15">
      <c r="C629" s="12"/>
    </row>
    <row r="630" spans="3:3" ht="15">
      <c r="C630" s="12"/>
    </row>
    <row r="631" spans="3:3" ht="15">
      <c r="C631" s="12"/>
    </row>
    <row r="632" spans="3:3" ht="15">
      <c r="C632" s="12"/>
    </row>
    <row r="633" spans="3:3" ht="15">
      <c r="C633" s="12"/>
    </row>
    <row r="634" spans="3:3" ht="15">
      <c r="C634" s="12"/>
    </row>
    <row r="635" spans="3:3" ht="15">
      <c r="C635" s="12"/>
    </row>
    <row r="636" spans="3:3" ht="15">
      <c r="C636" s="12"/>
    </row>
    <row r="637" spans="3:3" ht="15">
      <c r="C637" s="12"/>
    </row>
    <row r="638" spans="3:3" ht="15">
      <c r="C638" s="12"/>
    </row>
    <row r="639" spans="3:3" ht="15">
      <c r="C639" s="12"/>
    </row>
    <row r="640" spans="3:3" ht="15">
      <c r="C640" s="12"/>
    </row>
    <row r="641" spans="3:3" ht="15">
      <c r="C641" s="12"/>
    </row>
    <row r="642" spans="3:3" ht="15">
      <c r="C642" s="12"/>
    </row>
    <row r="643" spans="3:3" ht="15">
      <c r="C643" s="12"/>
    </row>
    <row r="644" spans="3:3" ht="15">
      <c r="C644" s="12"/>
    </row>
    <row r="645" spans="3:3" ht="15">
      <c r="C645" s="12"/>
    </row>
    <row r="646" spans="3:3" ht="15">
      <c r="C646" s="12"/>
    </row>
    <row r="647" spans="3:3" ht="15">
      <c r="C647" s="12"/>
    </row>
    <row r="648" spans="3:3" ht="15">
      <c r="C648" s="12"/>
    </row>
    <row r="649" spans="3:3" ht="15">
      <c r="C649" s="12"/>
    </row>
    <row r="650" spans="3:3" ht="15">
      <c r="C650" s="12"/>
    </row>
    <row r="651" spans="3:3" ht="15">
      <c r="C651" s="12"/>
    </row>
    <row r="652" spans="3:3" ht="15">
      <c r="C652" s="12"/>
    </row>
    <row r="653" spans="3:3" ht="15">
      <c r="C653" s="12"/>
    </row>
    <row r="654" spans="3:3" ht="15">
      <c r="C654" s="12"/>
    </row>
    <row r="655" spans="3:3" ht="15">
      <c r="C655" s="12"/>
    </row>
    <row r="656" spans="3:3" ht="15">
      <c r="C656" s="12"/>
    </row>
    <row r="657" spans="3:3" ht="15">
      <c r="C657" s="12"/>
    </row>
    <row r="658" spans="3:3" ht="15">
      <c r="C658" s="12"/>
    </row>
    <row r="659" spans="3:3" ht="15">
      <c r="C659" s="12"/>
    </row>
    <row r="660" spans="3:3" ht="15">
      <c r="C660" s="12"/>
    </row>
    <row r="661" spans="3:3" ht="15">
      <c r="C661" s="12"/>
    </row>
    <row r="662" spans="3:3" ht="15">
      <c r="C662" s="12"/>
    </row>
    <row r="663" spans="3:3" ht="15">
      <c r="C663" s="12"/>
    </row>
    <row r="664" spans="3:3" ht="15">
      <c r="C664" s="12"/>
    </row>
    <row r="665" spans="3:3" ht="15">
      <c r="C665" s="12"/>
    </row>
    <row r="666" spans="3:3" ht="15">
      <c r="C666" s="12"/>
    </row>
    <row r="667" spans="3:3" ht="15">
      <c r="C667" s="12"/>
    </row>
    <row r="668" spans="3:3" ht="15">
      <c r="C668" s="12"/>
    </row>
    <row r="669" spans="3:3" ht="15">
      <c r="C669" s="12"/>
    </row>
    <row r="670" spans="3:3" ht="15">
      <c r="C670" s="12"/>
    </row>
    <row r="671" spans="3:3" ht="15">
      <c r="C671" s="12"/>
    </row>
    <row r="672" spans="3:3" ht="15">
      <c r="C672" s="12"/>
    </row>
    <row r="673" spans="3:3" ht="15">
      <c r="C673" s="12"/>
    </row>
    <row r="674" spans="3:3" ht="15">
      <c r="C674" s="12"/>
    </row>
    <row r="675" spans="3:3" ht="15">
      <c r="C675" s="12"/>
    </row>
    <row r="676" spans="3:3" ht="15">
      <c r="C676" s="12"/>
    </row>
    <row r="677" spans="3:3" ht="15">
      <c r="C677" s="12"/>
    </row>
    <row r="678" spans="3:3" ht="15">
      <c r="C678" s="12"/>
    </row>
    <row r="679" spans="3:3" ht="15">
      <c r="C679" s="12"/>
    </row>
    <row r="680" spans="3:3" ht="15">
      <c r="C680" s="12"/>
    </row>
    <row r="681" spans="3:3" ht="15">
      <c r="C681" s="12"/>
    </row>
    <row r="682" spans="3:3" ht="15">
      <c r="C682" s="12"/>
    </row>
    <row r="683" spans="3:3" ht="15">
      <c r="C683" s="12"/>
    </row>
    <row r="684" spans="3:3" ht="15">
      <c r="C684" s="12"/>
    </row>
    <row r="685" spans="3:3" ht="15">
      <c r="C685" s="12"/>
    </row>
    <row r="686" spans="3:3" ht="15">
      <c r="C686" s="12"/>
    </row>
    <row r="687" spans="3:3" ht="15">
      <c r="C687" s="12"/>
    </row>
    <row r="688" spans="3:3" ht="15">
      <c r="C688" s="12"/>
    </row>
    <row r="689" spans="3:3" ht="15">
      <c r="C689" s="12"/>
    </row>
    <row r="690" spans="3:3" ht="15">
      <c r="C690" s="12"/>
    </row>
    <row r="691" spans="3:3" ht="15">
      <c r="C691" s="12"/>
    </row>
    <row r="692" spans="3:3" ht="15">
      <c r="C692" s="12"/>
    </row>
    <row r="693" spans="3:3" ht="15">
      <c r="C693" s="12"/>
    </row>
    <row r="694" spans="3:3" ht="15">
      <c r="C694" s="12"/>
    </row>
    <row r="695" spans="3:3" ht="15">
      <c r="C695" s="12"/>
    </row>
    <row r="696" spans="3:3" ht="15">
      <c r="C696" s="12"/>
    </row>
    <row r="697" spans="3:3" ht="15">
      <c r="C697" s="12"/>
    </row>
    <row r="698" spans="3:3" ht="15">
      <c r="C698" s="12"/>
    </row>
    <row r="699" spans="3:3" ht="15">
      <c r="C699" s="12"/>
    </row>
    <row r="700" spans="3:3" ht="15">
      <c r="C700" s="12"/>
    </row>
    <row r="701" spans="3:3" ht="15">
      <c r="C701" s="12"/>
    </row>
    <row r="702" spans="3:3" ht="15">
      <c r="C702" s="12"/>
    </row>
    <row r="703" spans="3:3" ht="15">
      <c r="C703" s="12"/>
    </row>
    <row r="704" spans="3:3" ht="15">
      <c r="C704" s="12"/>
    </row>
    <row r="705" spans="3:3" ht="15">
      <c r="C705" s="12"/>
    </row>
    <row r="706" spans="3:3" ht="15">
      <c r="C706" s="12"/>
    </row>
    <row r="707" spans="3:3" ht="15">
      <c r="C707" s="12"/>
    </row>
    <row r="708" spans="3:3" ht="15">
      <c r="C708" s="12"/>
    </row>
    <row r="709" spans="3:3" ht="15">
      <c r="C709" s="12"/>
    </row>
    <row r="710" spans="3:3" ht="15">
      <c r="C710" s="12"/>
    </row>
    <row r="711" spans="3:3" ht="15">
      <c r="C711" s="12"/>
    </row>
    <row r="712" spans="3:3" ht="15">
      <c r="C712" s="12"/>
    </row>
    <row r="713" spans="3:3" ht="15">
      <c r="C713" s="12"/>
    </row>
    <row r="714" spans="3:3" ht="15">
      <c r="C714" s="12"/>
    </row>
    <row r="715" spans="3:3" ht="15">
      <c r="C715" s="12"/>
    </row>
    <row r="716" spans="3:3" ht="15">
      <c r="C716" s="12"/>
    </row>
    <row r="717" spans="3:3" ht="15">
      <c r="C717" s="12"/>
    </row>
    <row r="718" spans="3:3" ht="15">
      <c r="C718" s="12"/>
    </row>
    <row r="719" spans="3:3" ht="15">
      <c r="C719" s="12"/>
    </row>
    <row r="720" spans="3:3" ht="15">
      <c r="C720" s="12"/>
    </row>
    <row r="721" spans="3:3" ht="15">
      <c r="C721" s="12"/>
    </row>
    <row r="722" spans="3:3" ht="15">
      <c r="C722" s="12"/>
    </row>
    <row r="723" spans="3:3" ht="15">
      <c r="C723" s="12"/>
    </row>
    <row r="724" spans="3:3" ht="15">
      <c r="C724" s="12"/>
    </row>
    <row r="725" spans="3:3" ht="15">
      <c r="C725" s="12"/>
    </row>
    <row r="726" spans="3:3" ht="15">
      <c r="C726" s="12"/>
    </row>
    <row r="727" spans="3:3" ht="15">
      <c r="C727" s="12"/>
    </row>
    <row r="728" spans="3:3" ht="15">
      <c r="C728" s="12"/>
    </row>
    <row r="729" spans="3:3" ht="15">
      <c r="C729" s="12"/>
    </row>
    <row r="730" spans="3:3" ht="15">
      <c r="C730" s="12"/>
    </row>
    <row r="731" spans="3:3" ht="15">
      <c r="C731" s="12"/>
    </row>
    <row r="732" spans="3:3" ht="15">
      <c r="C732" s="12"/>
    </row>
    <row r="733" spans="3:3" ht="15">
      <c r="C733" s="12"/>
    </row>
    <row r="734" spans="3:3" ht="15">
      <c r="C734" s="12"/>
    </row>
    <row r="735" spans="3:3" ht="15">
      <c r="C735" s="12"/>
    </row>
    <row r="736" spans="3:3" ht="15">
      <c r="C736" s="12"/>
    </row>
    <row r="737" spans="3:3" ht="15">
      <c r="C737" s="12"/>
    </row>
    <row r="738" spans="3:3" ht="15">
      <c r="C738" s="12"/>
    </row>
    <row r="739" spans="3:3" ht="15">
      <c r="C739" s="12"/>
    </row>
    <row r="740" spans="3:3" ht="15">
      <c r="C740" s="12"/>
    </row>
    <row r="741" spans="3:3" ht="15">
      <c r="C741" s="12"/>
    </row>
    <row r="742" spans="3:3" ht="15">
      <c r="C742" s="12"/>
    </row>
    <row r="743" spans="3:3" ht="15">
      <c r="C743" s="12"/>
    </row>
    <row r="744" spans="3:3" ht="15">
      <c r="C744" s="12"/>
    </row>
    <row r="745" spans="3:3" ht="15">
      <c r="C745" s="12"/>
    </row>
    <row r="746" spans="3:3" ht="15">
      <c r="C746" s="12"/>
    </row>
    <row r="747" spans="3:3" ht="15">
      <c r="C747" s="12"/>
    </row>
    <row r="748" spans="3:3" ht="15">
      <c r="C748" s="12"/>
    </row>
    <row r="749" spans="3:3" ht="15">
      <c r="C749" s="12"/>
    </row>
    <row r="750" spans="3:3" ht="15">
      <c r="C750" s="12"/>
    </row>
    <row r="751" spans="3:3" ht="15">
      <c r="C751" s="12"/>
    </row>
    <row r="752" spans="3:3" ht="15">
      <c r="C752" s="12"/>
    </row>
    <row r="753" spans="3:3" ht="15">
      <c r="C753" s="12"/>
    </row>
    <row r="754" spans="3:3" ht="15">
      <c r="C754" s="12"/>
    </row>
    <row r="755" spans="3:3" ht="15">
      <c r="C755" s="12"/>
    </row>
    <row r="756" spans="3:3" ht="15">
      <c r="C756" s="12"/>
    </row>
    <row r="757" spans="3:3" ht="15">
      <c r="C757" s="12"/>
    </row>
    <row r="758" spans="3:3" ht="15">
      <c r="C758" s="12"/>
    </row>
    <row r="759" spans="3:3" ht="15">
      <c r="C759" s="12"/>
    </row>
    <row r="760" spans="3:3" ht="15">
      <c r="C760" s="12"/>
    </row>
    <row r="761" spans="3:3" ht="15">
      <c r="C761" s="12"/>
    </row>
    <row r="762" spans="3:3" ht="15">
      <c r="C762" s="12"/>
    </row>
    <row r="763" spans="3:3" ht="15">
      <c r="C763" s="12"/>
    </row>
    <row r="764" spans="3:3" ht="15">
      <c r="C764" s="12"/>
    </row>
    <row r="765" spans="3:3" ht="15">
      <c r="C765" s="12"/>
    </row>
    <row r="766" spans="3:3" ht="15">
      <c r="C766" s="12"/>
    </row>
    <row r="767" spans="3:3" ht="15">
      <c r="C767" s="12"/>
    </row>
    <row r="768" spans="3:3" ht="15">
      <c r="C768" s="12"/>
    </row>
    <row r="769" spans="3:3" ht="15">
      <c r="C769" s="12"/>
    </row>
    <row r="770" spans="3:3" ht="15">
      <c r="C770" s="12"/>
    </row>
    <row r="771" spans="3:3" ht="15">
      <c r="C771" s="12"/>
    </row>
    <row r="772" spans="3:3" ht="15">
      <c r="C772" s="12"/>
    </row>
    <row r="773" spans="3:3" ht="15">
      <c r="C773" s="12"/>
    </row>
    <row r="774" spans="3:3" ht="15">
      <c r="C774" s="12"/>
    </row>
    <row r="775" spans="3:3" ht="15">
      <c r="C775" s="12"/>
    </row>
    <row r="776" spans="3:3" ht="15">
      <c r="C776" s="12"/>
    </row>
    <row r="777" spans="3:3" ht="15">
      <c r="C777" s="12"/>
    </row>
    <row r="778" spans="3:3" ht="15">
      <c r="C778" s="12"/>
    </row>
    <row r="779" spans="3:3" ht="15">
      <c r="C779" s="12"/>
    </row>
    <row r="780" spans="3:3" ht="15">
      <c r="C780" s="12"/>
    </row>
    <row r="781" spans="3:3" ht="15">
      <c r="C781" s="12"/>
    </row>
    <row r="782" spans="3:3" ht="15">
      <c r="C782" s="12"/>
    </row>
    <row r="783" spans="3:3" ht="15">
      <c r="C783" s="12"/>
    </row>
    <row r="784" spans="3:3" ht="15">
      <c r="C784" s="12"/>
    </row>
    <row r="785" spans="3:3" ht="15">
      <c r="C785" s="12"/>
    </row>
    <row r="786" spans="3:3" ht="15">
      <c r="C786" s="12"/>
    </row>
    <row r="787" spans="3:3" ht="15">
      <c r="C787" s="12"/>
    </row>
    <row r="788" spans="3:3" ht="15">
      <c r="C788" s="12"/>
    </row>
    <row r="789" spans="3:3" ht="15">
      <c r="C789" s="12"/>
    </row>
    <row r="790" spans="3:3" ht="15">
      <c r="C790" s="12"/>
    </row>
    <row r="791" spans="3:3" ht="15">
      <c r="C791" s="12"/>
    </row>
    <row r="792" spans="3:3" ht="15">
      <c r="C792" s="12"/>
    </row>
    <row r="793" spans="3:3" ht="15">
      <c r="C793" s="12"/>
    </row>
    <row r="794" spans="3:3" ht="15">
      <c r="C794" s="12"/>
    </row>
    <row r="795" spans="3:3" ht="15">
      <c r="C795" s="12"/>
    </row>
    <row r="796" spans="3:3" ht="15">
      <c r="C796" s="12"/>
    </row>
    <row r="797" spans="3:3" ht="15">
      <c r="C797" s="12"/>
    </row>
    <row r="798" spans="3:3" ht="15">
      <c r="C798" s="12"/>
    </row>
    <row r="799" spans="3:3" ht="15">
      <c r="C799" s="12"/>
    </row>
    <row r="800" spans="3:3" ht="15">
      <c r="C800" s="12"/>
    </row>
    <row r="801" spans="3:3" ht="15">
      <c r="C801" s="12"/>
    </row>
    <row r="802" spans="3:3" ht="15">
      <c r="C802" s="12"/>
    </row>
    <row r="803" spans="3:3" ht="15">
      <c r="C803" s="12"/>
    </row>
    <row r="804" spans="3:3" ht="15">
      <c r="C804" s="12"/>
    </row>
    <row r="805" spans="3:3" ht="15">
      <c r="C805" s="12"/>
    </row>
    <row r="806" spans="3:3" ht="15">
      <c r="C806" s="12"/>
    </row>
    <row r="807" spans="3:3" ht="15">
      <c r="C807" s="12"/>
    </row>
    <row r="808" spans="3:3" ht="15">
      <c r="C808" s="12"/>
    </row>
    <row r="809" spans="3:3" ht="15">
      <c r="C809" s="12"/>
    </row>
  </sheetData>
  <autoFilter ref="A1:O403" xr:uid="{00000000-0001-0000-0000-000000000000}">
    <filterColumn colId="3">
      <colorFilter dxfId="4"/>
    </filterColumn>
  </autoFilter>
  <sortState xmlns:xlrd2="http://schemas.microsoft.com/office/spreadsheetml/2017/richdata2" ref="B2:M410">
    <sortCondition ref="B2:B410"/>
    <sortCondition ref="C2:C410"/>
  </sortState>
  <mergeCells count="1">
    <mergeCell ref="A401:J401"/>
  </mergeCells>
  <conditionalFormatting sqref="C1:C400 C402">
    <cfRule type="duplicateValues" dxfId="3" priority="1"/>
  </conditionalFormatting>
  <printOptions horizontalCentered="1"/>
  <pageMargins left="0.19685039370078741" right="0.15748031496062992" top="1.19" bottom="0.51181102362204722" header="0.19685039370078741" footer="0.23622047244094491"/>
  <pageSetup paperSize="9" scale="90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2"/>
  <sheetViews>
    <sheetView topLeftCell="A61" workbookViewId="0">
      <selection activeCell="R23" sqref="R23"/>
    </sheetView>
  </sheetViews>
  <sheetFormatPr defaultColWidth="9.28515625" defaultRowHeight="15"/>
  <cols>
    <col min="1" max="1" width="5.140625" style="41" customWidth="1"/>
    <col min="2" max="2" width="10.7109375" style="41" bestFit="1" customWidth="1"/>
    <col min="3" max="3" width="8.28515625" style="41" customWidth="1"/>
    <col min="4" max="4" width="11.140625" style="41" hidden="1" customWidth="1"/>
    <col min="5" max="5" width="6.5703125" style="41" customWidth="1"/>
    <col min="6" max="6" width="20.85546875" style="41" bestFit="1" customWidth="1"/>
    <col min="7" max="7" width="6" style="41" bestFit="1" customWidth="1"/>
    <col min="8" max="8" width="9.5703125" style="41" bestFit="1" customWidth="1"/>
    <col min="9" max="9" width="5.42578125" style="41" bestFit="1" customWidth="1"/>
    <col min="10" max="10" width="10.5703125" style="41" bestFit="1" customWidth="1"/>
    <col min="11" max="11" width="35.42578125" style="54" customWidth="1"/>
    <col min="12" max="12" width="14.42578125" style="54" customWidth="1"/>
    <col min="13" max="16384" width="9.28515625" style="41"/>
  </cols>
  <sheetData>
    <row r="1" spans="1:14">
      <c r="A1" s="89" t="s">
        <v>940</v>
      </c>
      <c r="B1" s="89"/>
      <c r="C1" s="89"/>
      <c r="D1" s="89"/>
      <c r="E1" s="89"/>
      <c r="F1" s="89"/>
      <c r="G1" s="89"/>
      <c r="H1" s="89"/>
      <c r="I1" s="89"/>
      <c r="J1" s="89"/>
    </row>
    <row r="2" spans="1:14">
      <c r="A2" s="23" t="s">
        <v>1</v>
      </c>
      <c r="B2" s="23" t="s">
        <v>2</v>
      </c>
      <c r="C2" s="23" t="s">
        <v>3</v>
      </c>
      <c r="D2" s="23" t="s">
        <v>11</v>
      </c>
      <c r="E2" s="24" t="s">
        <v>4</v>
      </c>
      <c r="F2" s="23" t="s">
        <v>5</v>
      </c>
      <c r="G2" s="23" t="s">
        <v>12</v>
      </c>
      <c r="H2" s="25" t="s">
        <v>6</v>
      </c>
      <c r="I2" s="26" t="s">
        <v>7</v>
      </c>
      <c r="J2" s="26" t="s">
        <v>8</v>
      </c>
      <c r="K2" s="24" t="s">
        <v>9</v>
      </c>
      <c r="L2" s="24" t="s">
        <v>13</v>
      </c>
    </row>
    <row r="3" spans="1:14">
      <c r="A3" s="27">
        <v>1</v>
      </c>
      <c r="B3" s="28" t="s">
        <v>400</v>
      </c>
      <c r="C3" s="17" t="s">
        <v>419</v>
      </c>
      <c r="D3" s="28" t="s">
        <v>420</v>
      </c>
      <c r="E3" s="29" t="s">
        <v>14</v>
      </c>
      <c r="F3" s="28" t="s">
        <v>87</v>
      </c>
      <c r="G3" s="28">
        <v>7</v>
      </c>
      <c r="H3" s="30">
        <v>79.45</v>
      </c>
      <c r="I3" s="31">
        <v>2.6</v>
      </c>
      <c r="J3" s="31">
        <f t="shared" ref="J3:J11" si="0">H3*I3</f>
        <v>206.57000000000002</v>
      </c>
      <c r="K3" s="18" t="s">
        <v>421</v>
      </c>
      <c r="L3" s="18"/>
    </row>
    <row r="4" spans="1:14" ht="19.5">
      <c r="A4" s="27">
        <f>A3+1</f>
        <v>2</v>
      </c>
      <c r="B4" s="28" t="s">
        <v>139</v>
      </c>
      <c r="C4" s="17" t="s">
        <v>168</v>
      </c>
      <c r="D4" s="28" t="s">
        <v>169</v>
      </c>
      <c r="E4" s="29" t="s">
        <v>14</v>
      </c>
      <c r="F4" s="28" t="s">
        <v>87</v>
      </c>
      <c r="G4" s="28">
        <v>14</v>
      </c>
      <c r="H4" s="30">
        <v>239.89500000000001</v>
      </c>
      <c r="I4" s="31">
        <v>2.6</v>
      </c>
      <c r="J4" s="31">
        <f t="shared" si="0"/>
        <v>623.72700000000009</v>
      </c>
      <c r="K4" s="18" t="s">
        <v>125</v>
      </c>
      <c r="L4" s="18"/>
      <c r="N4" s="56"/>
    </row>
    <row r="5" spans="1:14">
      <c r="A5" s="27">
        <f t="shared" ref="A5:A11" si="1">A4+1</f>
        <v>3</v>
      </c>
      <c r="B5" s="28" t="s">
        <v>296</v>
      </c>
      <c r="C5" s="17" t="s">
        <v>323</v>
      </c>
      <c r="D5" s="28" t="s">
        <v>324</v>
      </c>
      <c r="E5" s="29" t="s">
        <v>14</v>
      </c>
      <c r="F5" s="28" t="s">
        <v>87</v>
      </c>
      <c r="G5" s="28">
        <v>1</v>
      </c>
      <c r="H5" s="30">
        <v>20.466000000000001</v>
      </c>
      <c r="I5" s="31">
        <v>2.6</v>
      </c>
      <c r="J5" s="31">
        <f t="shared" si="0"/>
        <v>53.211600000000004</v>
      </c>
      <c r="K5" s="18" t="s">
        <v>125</v>
      </c>
      <c r="L5" s="18"/>
    </row>
    <row r="6" spans="1:14">
      <c r="A6" s="27">
        <f t="shared" si="1"/>
        <v>4</v>
      </c>
      <c r="B6" s="28" t="s">
        <v>762</v>
      </c>
      <c r="C6" s="17" t="s">
        <v>763</v>
      </c>
      <c r="D6" s="28" t="s">
        <v>764</v>
      </c>
      <c r="E6" s="29" t="s">
        <v>14</v>
      </c>
      <c r="F6" s="28" t="s">
        <v>87</v>
      </c>
      <c r="G6" s="28">
        <v>6</v>
      </c>
      <c r="H6" s="30">
        <v>60.03</v>
      </c>
      <c r="I6" s="31">
        <v>2.6</v>
      </c>
      <c r="J6" s="31">
        <f t="shared" si="0"/>
        <v>156.078</v>
      </c>
      <c r="K6" s="18" t="s">
        <v>162</v>
      </c>
      <c r="L6" s="18"/>
    </row>
    <row r="7" spans="1:14">
      <c r="A7" s="27">
        <f t="shared" si="1"/>
        <v>5</v>
      </c>
      <c r="B7" s="28" t="s">
        <v>296</v>
      </c>
      <c r="C7" s="17" t="s">
        <v>325</v>
      </c>
      <c r="D7" s="28" t="s">
        <v>326</v>
      </c>
      <c r="E7" s="29" t="s">
        <v>14</v>
      </c>
      <c r="F7" s="28" t="s">
        <v>87</v>
      </c>
      <c r="G7" s="28">
        <v>7</v>
      </c>
      <c r="H7" s="30">
        <v>80.5</v>
      </c>
      <c r="I7" s="31">
        <v>2.6</v>
      </c>
      <c r="J7" s="31">
        <f t="shared" si="0"/>
        <v>209.3</v>
      </c>
      <c r="K7" s="29" t="s">
        <v>327</v>
      </c>
      <c r="L7" s="18"/>
    </row>
    <row r="8" spans="1:14">
      <c r="A8" s="27">
        <f t="shared" si="1"/>
        <v>6</v>
      </c>
      <c r="B8" s="28" t="s">
        <v>538</v>
      </c>
      <c r="C8" s="17" t="s">
        <v>545</v>
      </c>
      <c r="D8" s="28" t="s">
        <v>546</v>
      </c>
      <c r="E8" s="29" t="s">
        <v>14</v>
      </c>
      <c r="F8" s="28" t="s">
        <v>87</v>
      </c>
      <c r="G8" s="28">
        <v>114</v>
      </c>
      <c r="H8" s="30">
        <v>2303</v>
      </c>
      <c r="I8" s="31">
        <v>2.6</v>
      </c>
      <c r="J8" s="31">
        <f t="shared" si="0"/>
        <v>5987.8</v>
      </c>
      <c r="K8" s="18" t="s">
        <v>101</v>
      </c>
      <c r="L8" s="18"/>
    </row>
    <row r="9" spans="1:14">
      <c r="A9" s="27">
        <f t="shared" si="1"/>
        <v>7</v>
      </c>
      <c r="B9" s="28" t="s">
        <v>538</v>
      </c>
      <c r="C9" s="17" t="s">
        <v>549</v>
      </c>
      <c r="D9" s="28" t="s">
        <v>550</v>
      </c>
      <c r="E9" s="29" t="s">
        <v>14</v>
      </c>
      <c r="F9" s="28" t="s">
        <v>87</v>
      </c>
      <c r="G9" s="28">
        <v>112</v>
      </c>
      <c r="H9" s="30">
        <v>2252.1</v>
      </c>
      <c r="I9" s="31">
        <v>2.6</v>
      </c>
      <c r="J9" s="31">
        <f t="shared" si="0"/>
        <v>5855.46</v>
      </c>
      <c r="K9" s="18" t="s">
        <v>101</v>
      </c>
      <c r="L9" s="18"/>
    </row>
    <row r="10" spans="1:14">
      <c r="A10" s="27">
        <f t="shared" si="1"/>
        <v>8</v>
      </c>
      <c r="B10" s="28" t="s">
        <v>762</v>
      </c>
      <c r="C10" s="17" t="s">
        <v>769</v>
      </c>
      <c r="D10" s="28" t="s">
        <v>770</v>
      </c>
      <c r="E10" s="29" t="s">
        <v>14</v>
      </c>
      <c r="F10" s="28" t="s">
        <v>87</v>
      </c>
      <c r="G10" s="28">
        <v>89</v>
      </c>
      <c r="H10" s="30">
        <v>1666.75</v>
      </c>
      <c r="I10" s="31">
        <v>2.6</v>
      </c>
      <c r="J10" s="31">
        <f t="shared" si="0"/>
        <v>4333.55</v>
      </c>
      <c r="K10" s="18" t="s">
        <v>101</v>
      </c>
      <c r="L10" s="18"/>
    </row>
    <row r="11" spans="1:14">
      <c r="A11" s="27">
        <f t="shared" si="1"/>
        <v>9</v>
      </c>
      <c r="B11" s="28" t="s">
        <v>779</v>
      </c>
      <c r="C11" s="17" t="s">
        <v>792</v>
      </c>
      <c r="D11" s="28" t="s">
        <v>793</v>
      </c>
      <c r="E11" s="29" t="s">
        <v>14</v>
      </c>
      <c r="F11" s="28" t="s">
        <v>87</v>
      </c>
      <c r="G11" s="28">
        <v>25</v>
      </c>
      <c r="H11" s="30">
        <v>716.65</v>
      </c>
      <c r="I11" s="31">
        <v>2.6</v>
      </c>
      <c r="J11" s="31">
        <f t="shared" si="0"/>
        <v>1863.29</v>
      </c>
      <c r="K11" s="18" t="s">
        <v>101</v>
      </c>
      <c r="L11" s="18"/>
    </row>
    <row r="12" spans="1:14" s="20" customFormat="1">
      <c r="A12" s="16"/>
      <c r="B12" s="34"/>
      <c r="C12" s="35"/>
      <c r="D12" s="34"/>
      <c r="E12" s="37"/>
      <c r="F12" s="34"/>
      <c r="G12" s="34">
        <f>SUM(G3:G11)</f>
        <v>375</v>
      </c>
      <c r="H12" s="38">
        <f>SUM(H3:H11)</f>
        <v>7418.8409999999994</v>
      </c>
      <c r="I12" s="39"/>
      <c r="J12" s="39">
        <f>SUM(J3:J11)</f>
        <v>19288.9866</v>
      </c>
      <c r="K12" s="36"/>
      <c r="L12" s="36"/>
    </row>
    <row r="13" spans="1:14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18"/>
      <c r="L13" s="18"/>
    </row>
    <row r="14" spans="1:14">
      <c r="A14" s="27">
        <v>10</v>
      </c>
      <c r="B14" s="28" t="s">
        <v>189</v>
      </c>
      <c r="C14" s="17" t="s">
        <v>195</v>
      </c>
      <c r="D14" s="28" t="s">
        <v>196</v>
      </c>
      <c r="E14" s="29" t="s">
        <v>14</v>
      </c>
      <c r="F14" s="17" t="s">
        <v>39</v>
      </c>
      <c r="G14" s="28">
        <v>84</v>
      </c>
      <c r="H14" s="30">
        <v>2218.279</v>
      </c>
      <c r="I14" s="31">
        <v>2.6</v>
      </c>
      <c r="J14" s="31">
        <f t="shared" ref="J14:J29" si="2">H14*I14</f>
        <v>5767.5254000000004</v>
      </c>
      <c r="K14" s="18" t="s">
        <v>110</v>
      </c>
      <c r="L14" s="18"/>
    </row>
    <row r="15" spans="1:14">
      <c r="A15" s="27">
        <f t="shared" ref="A15:A81" si="3">A14+1</f>
        <v>11</v>
      </c>
      <c r="B15" s="28" t="s">
        <v>232</v>
      </c>
      <c r="C15" s="17" t="s">
        <v>250</v>
      </c>
      <c r="D15" s="28" t="s">
        <v>251</v>
      </c>
      <c r="E15" s="29" t="s">
        <v>14</v>
      </c>
      <c r="F15" s="17" t="s">
        <v>39</v>
      </c>
      <c r="G15" s="28">
        <v>50</v>
      </c>
      <c r="H15" s="30">
        <v>983.3</v>
      </c>
      <c r="I15" s="31">
        <v>2.6</v>
      </c>
      <c r="J15" s="31">
        <f t="shared" si="2"/>
        <v>2556.58</v>
      </c>
      <c r="K15" s="18" t="s">
        <v>110</v>
      </c>
      <c r="L15" s="18"/>
    </row>
    <row r="16" spans="1:14">
      <c r="A16" s="27">
        <f t="shared" si="3"/>
        <v>12</v>
      </c>
      <c r="B16" s="28" t="s">
        <v>400</v>
      </c>
      <c r="C16" s="17" t="s">
        <v>441</v>
      </c>
      <c r="D16" s="28" t="s">
        <v>442</v>
      </c>
      <c r="E16" s="29" t="s">
        <v>14</v>
      </c>
      <c r="F16" s="17" t="s">
        <v>39</v>
      </c>
      <c r="G16" s="28">
        <v>63</v>
      </c>
      <c r="H16" s="30">
        <v>1512.7860000000001</v>
      </c>
      <c r="I16" s="31">
        <v>2.6</v>
      </c>
      <c r="J16" s="31">
        <f t="shared" si="2"/>
        <v>3933.2436000000002</v>
      </c>
      <c r="K16" s="18" t="s">
        <v>110</v>
      </c>
      <c r="L16" s="18"/>
    </row>
    <row r="17" spans="1:12">
      <c r="A17" s="27">
        <f t="shared" si="3"/>
        <v>13</v>
      </c>
      <c r="B17" s="28" t="s">
        <v>488</v>
      </c>
      <c r="C17" s="17" t="s">
        <v>518</v>
      </c>
      <c r="D17" s="28" t="s">
        <v>519</v>
      </c>
      <c r="E17" s="29" t="s">
        <v>14</v>
      </c>
      <c r="F17" s="17" t="s">
        <v>39</v>
      </c>
      <c r="G17" s="28">
        <v>43</v>
      </c>
      <c r="H17" s="30">
        <v>855.09</v>
      </c>
      <c r="I17" s="31">
        <v>2.6</v>
      </c>
      <c r="J17" s="31">
        <f t="shared" si="2"/>
        <v>2223.2340000000004</v>
      </c>
      <c r="K17" s="18" t="s">
        <v>110</v>
      </c>
      <c r="L17" s="18"/>
    </row>
    <row r="18" spans="1:12">
      <c r="A18" s="27">
        <f t="shared" si="3"/>
        <v>14</v>
      </c>
      <c r="B18" s="28" t="s">
        <v>584</v>
      </c>
      <c r="C18" s="17" t="s">
        <v>600</v>
      </c>
      <c r="D18" s="28" t="s">
        <v>601</v>
      </c>
      <c r="E18" s="29" t="s">
        <v>14</v>
      </c>
      <c r="F18" s="17" t="s">
        <v>39</v>
      </c>
      <c r="G18" s="28">
        <v>74</v>
      </c>
      <c r="H18" s="30">
        <v>1404.204</v>
      </c>
      <c r="I18" s="31">
        <v>2.6</v>
      </c>
      <c r="J18" s="31">
        <f t="shared" si="2"/>
        <v>3650.9304000000002</v>
      </c>
      <c r="K18" s="18" t="s">
        <v>110</v>
      </c>
      <c r="L18" s="18"/>
    </row>
    <row r="19" spans="1:12">
      <c r="A19" s="27">
        <f t="shared" si="3"/>
        <v>15</v>
      </c>
      <c r="B19" s="28" t="s">
        <v>584</v>
      </c>
      <c r="C19" s="17" t="s">
        <v>611</v>
      </c>
      <c r="D19" s="28" t="s">
        <v>612</v>
      </c>
      <c r="E19" s="29" t="s">
        <v>14</v>
      </c>
      <c r="F19" s="17" t="s">
        <v>39</v>
      </c>
      <c r="G19" s="28">
        <v>25</v>
      </c>
      <c r="H19" s="30">
        <v>766.25</v>
      </c>
      <c r="I19" s="31">
        <v>2.6</v>
      </c>
      <c r="J19" s="31">
        <f t="shared" si="2"/>
        <v>1992.25</v>
      </c>
      <c r="K19" s="18" t="s">
        <v>110</v>
      </c>
      <c r="L19" s="18"/>
    </row>
    <row r="20" spans="1:12">
      <c r="A20" s="27">
        <f t="shared" si="3"/>
        <v>16</v>
      </c>
      <c r="B20" s="28" t="s">
        <v>679</v>
      </c>
      <c r="C20" s="17" t="s">
        <v>697</v>
      </c>
      <c r="D20" s="28" t="s">
        <v>698</v>
      </c>
      <c r="E20" s="29" t="s">
        <v>14</v>
      </c>
      <c r="F20" s="17" t="s">
        <v>39</v>
      </c>
      <c r="G20" s="28">
        <v>24</v>
      </c>
      <c r="H20" s="30">
        <v>339.70100000000002</v>
      </c>
      <c r="I20" s="31">
        <v>2.6</v>
      </c>
      <c r="J20" s="31">
        <f t="shared" si="2"/>
        <v>883.22260000000006</v>
      </c>
      <c r="K20" s="18" t="s">
        <v>110</v>
      </c>
      <c r="L20" s="18"/>
    </row>
    <row r="21" spans="1:12">
      <c r="A21" s="27">
        <f t="shared" si="3"/>
        <v>17</v>
      </c>
      <c r="B21" s="28" t="s">
        <v>779</v>
      </c>
      <c r="C21" s="17" t="s">
        <v>804</v>
      </c>
      <c r="D21" s="17">
        <v>4222313971</v>
      </c>
      <c r="E21" s="29" t="s">
        <v>14</v>
      </c>
      <c r="F21" s="17" t="s">
        <v>39</v>
      </c>
      <c r="G21" s="28">
        <v>6</v>
      </c>
      <c r="H21" s="30">
        <v>143.69</v>
      </c>
      <c r="I21" s="31">
        <v>2.6</v>
      </c>
      <c r="J21" s="31">
        <f t="shared" si="2"/>
        <v>373.59399999999999</v>
      </c>
      <c r="K21" s="18" t="s">
        <v>805</v>
      </c>
      <c r="L21" s="18"/>
    </row>
    <row r="22" spans="1:12">
      <c r="A22" s="27">
        <f t="shared" si="3"/>
        <v>18</v>
      </c>
      <c r="B22" s="28" t="s">
        <v>189</v>
      </c>
      <c r="C22" s="17" t="s">
        <v>211</v>
      </c>
      <c r="D22" s="28" t="s">
        <v>212</v>
      </c>
      <c r="E22" s="29" t="s">
        <v>14</v>
      </c>
      <c r="F22" s="17" t="s">
        <v>39</v>
      </c>
      <c r="G22" s="28">
        <v>11</v>
      </c>
      <c r="H22" s="30">
        <v>229.52600000000001</v>
      </c>
      <c r="I22" s="31">
        <v>2.6</v>
      </c>
      <c r="J22" s="31">
        <f t="shared" si="2"/>
        <v>596.76760000000002</v>
      </c>
      <c r="K22" s="18" t="s">
        <v>107</v>
      </c>
      <c r="L22" s="18"/>
    </row>
    <row r="23" spans="1:12">
      <c r="A23" s="27">
        <f t="shared" si="3"/>
        <v>19</v>
      </c>
      <c r="B23" s="28" t="s">
        <v>806</v>
      </c>
      <c r="C23" s="17" t="s">
        <v>836</v>
      </c>
      <c r="D23" s="28" t="s">
        <v>837</v>
      </c>
      <c r="E23" s="29" t="s">
        <v>14</v>
      </c>
      <c r="F23" s="17" t="s">
        <v>39</v>
      </c>
      <c r="G23" s="28">
        <v>35</v>
      </c>
      <c r="H23" s="30">
        <v>886.25</v>
      </c>
      <c r="I23" s="31">
        <v>2.6</v>
      </c>
      <c r="J23" s="31">
        <f t="shared" si="2"/>
        <v>2304.25</v>
      </c>
      <c r="K23" s="18" t="s">
        <v>838</v>
      </c>
      <c r="L23" s="18"/>
    </row>
    <row r="24" spans="1:12">
      <c r="A24" s="27">
        <f t="shared" si="3"/>
        <v>20</v>
      </c>
      <c r="B24" s="28" t="s">
        <v>189</v>
      </c>
      <c r="C24" s="17" t="s">
        <v>197</v>
      </c>
      <c r="D24" s="32" t="s">
        <v>198</v>
      </c>
      <c r="E24" s="29" t="s">
        <v>14</v>
      </c>
      <c r="F24" s="17" t="s">
        <v>39</v>
      </c>
      <c r="G24" s="28">
        <v>94</v>
      </c>
      <c r="H24" s="30">
        <v>2185.7249999999999</v>
      </c>
      <c r="I24" s="31">
        <v>2.6</v>
      </c>
      <c r="J24" s="31">
        <f t="shared" si="2"/>
        <v>5682.8850000000002</v>
      </c>
      <c r="K24" s="18" t="s">
        <v>47</v>
      </c>
      <c r="L24" s="18"/>
    </row>
    <row r="25" spans="1:12">
      <c r="A25" s="27">
        <f t="shared" si="3"/>
        <v>21</v>
      </c>
      <c r="B25" s="28" t="s">
        <v>569</v>
      </c>
      <c r="C25" s="17" t="s">
        <v>580</v>
      </c>
      <c r="D25" s="28" t="s">
        <v>581</v>
      </c>
      <c r="E25" s="29" t="s">
        <v>14</v>
      </c>
      <c r="F25" s="17" t="s">
        <v>39</v>
      </c>
      <c r="G25" s="28">
        <v>12</v>
      </c>
      <c r="H25" s="30">
        <v>217.52199999999999</v>
      </c>
      <c r="I25" s="31">
        <v>2.6</v>
      </c>
      <c r="J25" s="31">
        <f t="shared" si="2"/>
        <v>565.55719999999997</v>
      </c>
      <c r="K25" s="18" t="s">
        <v>47</v>
      </c>
      <c r="L25" s="18"/>
    </row>
    <row r="26" spans="1:12">
      <c r="A26" s="27">
        <f t="shared" si="3"/>
        <v>22</v>
      </c>
      <c r="B26" s="28" t="s">
        <v>679</v>
      </c>
      <c r="C26" s="17" t="s">
        <v>695</v>
      </c>
      <c r="D26" s="28" t="s">
        <v>696</v>
      </c>
      <c r="E26" s="29" t="s">
        <v>14</v>
      </c>
      <c r="F26" s="17" t="s">
        <v>39</v>
      </c>
      <c r="G26" s="28">
        <v>2</v>
      </c>
      <c r="H26" s="30">
        <v>16.260000000000002</v>
      </c>
      <c r="I26" s="31">
        <v>2.6</v>
      </c>
      <c r="J26" s="31">
        <f t="shared" si="2"/>
        <v>42.276000000000003</v>
      </c>
      <c r="K26" s="18" t="s">
        <v>47</v>
      </c>
      <c r="L26" s="18"/>
    </row>
    <row r="27" spans="1:12">
      <c r="A27" s="27">
        <f t="shared" si="3"/>
        <v>23</v>
      </c>
      <c r="B27" s="28" t="s">
        <v>708</v>
      </c>
      <c r="C27" s="17" t="s">
        <v>728</v>
      </c>
      <c r="D27" s="28" t="s">
        <v>729</v>
      </c>
      <c r="E27" s="29" t="s">
        <v>14</v>
      </c>
      <c r="F27" s="17" t="s">
        <v>39</v>
      </c>
      <c r="G27" s="28">
        <v>3</v>
      </c>
      <c r="H27" s="30">
        <v>22.57</v>
      </c>
      <c r="I27" s="31">
        <v>2.6</v>
      </c>
      <c r="J27" s="31">
        <f t="shared" si="2"/>
        <v>58.682000000000002</v>
      </c>
      <c r="K27" s="18" t="s">
        <v>47</v>
      </c>
      <c r="L27" s="18"/>
    </row>
    <row r="28" spans="1:12">
      <c r="A28" s="27">
        <f t="shared" si="3"/>
        <v>24</v>
      </c>
      <c r="B28" s="28" t="s">
        <v>871</v>
      </c>
      <c r="C28" s="17" t="s">
        <v>876</v>
      </c>
      <c r="D28" s="28" t="s">
        <v>877</v>
      </c>
      <c r="E28" s="29" t="s">
        <v>14</v>
      </c>
      <c r="F28" s="17" t="s">
        <v>39</v>
      </c>
      <c r="G28" s="28">
        <v>29</v>
      </c>
      <c r="H28" s="30">
        <v>514.23800000000006</v>
      </c>
      <c r="I28" s="31">
        <v>2.6</v>
      </c>
      <c r="J28" s="31">
        <f t="shared" si="2"/>
        <v>1337.0188000000003</v>
      </c>
      <c r="K28" s="18" t="s">
        <v>47</v>
      </c>
      <c r="L28" s="18"/>
    </row>
    <row r="29" spans="1:12">
      <c r="A29" s="27">
        <f t="shared" si="3"/>
        <v>25</v>
      </c>
      <c r="B29" s="28" t="s">
        <v>871</v>
      </c>
      <c r="C29" s="17" t="s">
        <v>883</v>
      </c>
      <c r="D29" s="28" t="s">
        <v>884</v>
      </c>
      <c r="E29" s="29" t="s">
        <v>14</v>
      </c>
      <c r="F29" s="17" t="s">
        <v>39</v>
      </c>
      <c r="G29" s="28">
        <v>5</v>
      </c>
      <c r="H29" s="30">
        <v>22.24</v>
      </c>
      <c r="I29" s="31">
        <v>2.6</v>
      </c>
      <c r="J29" s="31">
        <f t="shared" si="2"/>
        <v>57.823999999999998</v>
      </c>
      <c r="K29" s="18" t="s">
        <v>47</v>
      </c>
      <c r="L29" s="18"/>
    </row>
    <row r="30" spans="1:12" s="20" customFormat="1">
      <c r="A30" s="16"/>
      <c r="B30" s="34"/>
      <c r="C30" s="35"/>
      <c r="D30" s="35"/>
      <c r="E30" s="37"/>
      <c r="F30" s="35"/>
      <c r="G30" s="34">
        <f>SUM(G14:G29)</f>
        <v>560</v>
      </c>
      <c r="H30" s="38">
        <f>SUM(H14:H29)</f>
        <v>12317.630999999999</v>
      </c>
      <c r="I30" s="39"/>
      <c r="J30" s="39">
        <f>SUM(J14:J29)</f>
        <v>32025.840600000007</v>
      </c>
      <c r="K30" s="36"/>
      <c r="L30" s="36"/>
    </row>
    <row r="31" spans="1:12">
      <c r="A31" s="27"/>
      <c r="B31" s="28"/>
      <c r="C31" s="17"/>
      <c r="D31" s="17"/>
      <c r="E31" s="29"/>
      <c r="F31" s="17"/>
      <c r="G31" s="28"/>
      <c r="H31" s="30"/>
      <c r="I31" s="31"/>
      <c r="J31" s="31"/>
      <c r="K31" s="18"/>
      <c r="L31" s="18"/>
    </row>
    <row r="32" spans="1:12">
      <c r="A32" s="27">
        <v>26</v>
      </c>
      <c r="B32" s="28" t="s">
        <v>584</v>
      </c>
      <c r="C32" s="17" t="s">
        <v>602</v>
      </c>
      <c r="D32" s="28" t="s">
        <v>603</v>
      </c>
      <c r="E32" s="29" t="s">
        <v>14</v>
      </c>
      <c r="F32" s="17" t="s">
        <v>39</v>
      </c>
      <c r="G32" s="28">
        <v>55</v>
      </c>
      <c r="H32" s="30">
        <v>1081.6300000000001</v>
      </c>
      <c r="I32" s="31">
        <v>2.6</v>
      </c>
      <c r="J32" s="31">
        <f t="shared" ref="J32:J57" si="4">H32*I32</f>
        <v>2812.2380000000003</v>
      </c>
      <c r="K32" s="18" t="s">
        <v>604</v>
      </c>
      <c r="L32" s="18"/>
    </row>
    <row r="33" spans="1:12">
      <c r="A33" s="27">
        <f t="shared" si="3"/>
        <v>27</v>
      </c>
      <c r="B33" s="28" t="s">
        <v>708</v>
      </c>
      <c r="C33" s="17" t="s">
        <v>742</v>
      </c>
      <c r="D33" s="28" t="s">
        <v>743</v>
      </c>
      <c r="E33" s="29" t="s">
        <v>14</v>
      </c>
      <c r="F33" s="17" t="s">
        <v>39</v>
      </c>
      <c r="G33" s="28">
        <v>57</v>
      </c>
      <c r="H33" s="30">
        <v>1120.962</v>
      </c>
      <c r="I33" s="31">
        <v>2.6</v>
      </c>
      <c r="J33" s="31">
        <f t="shared" si="4"/>
        <v>2914.5012000000002</v>
      </c>
      <c r="K33" s="18" t="s">
        <v>604</v>
      </c>
      <c r="L33" s="18"/>
    </row>
    <row r="34" spans="1:12">
      <c r="A34" s="27">
        <f t="shared" si="3"/>
        <v>28</v>
      </c>
      <c r="B34" s="28" t="s">
        <v>538</v>
      </c>
      <c r="C34" s="17" t="s">
        <v>539</v>
      </c>
      <c r="D34" s="28" t="s">
        <v>540</v>
      </c>
      <c r="E34" s="29" t="s">
        <v>14</v>
      </c>
      <c r="F34" s="17" t="s">
        <v>39</v>
      </c>
      <c r="G34" s="28">
        <v>143</v>
      </c>
      <c r="H34" s="30">
        <v>3602.39</v>
      </c>
      <c r="I34" s="31">
        <v>2.6</v>
      </c>
      <c r="J34" s="31">
        <f t="shared" si="4"/>
        <v>9366.2139999999999</v>
      </c>
      <c r="K34" s="18" t="s">
        <v>57</v>
      </c>
      <c r="L34" s="18"/>
    </row>
    <row r="35" spans="1:12">
      <c r="A35" s="27">
        <f t="shared" si="3"/>
        <v>29</v>
      </c>
      <c r="B35" s="28" t="s">
        <v>296</v>
      </c>
      <c r="C35" s="17" t="s">
        <v>347</v>
      </c>
      <c r="D35" s="32" t="s">
        <v>348</v>
      </c>
      <c r="E35" s="29" t="s">
        <v>14</v>
      </c>
      <c r="F35" s="17" t="s">
        <v>39</v>
      </c>
      <c r="G35" s="28">
        <v>220</v>
      </c>
      <c r="H35" s="30">
        <v>5459</v>
      </c>
      <c r="I35" s="31">
        <v>2.6</v>
      </c>
      <c r="J35" s="31">
        <f t="shared" si="4"/>
        <v>14193.4</v>
      </c>
      <c r="K35" s="18" t="s">
        <v>349</v>
      </c>
      <c r="L35" s="18"/>
    </row>
    <row r="36" spans="1:12">
      <c r="A36" s="27">
        <f t="shared" si="3"/>
        <v>30</v>
      </c>
      <c r="B36" s="28" t="s">
        <v>189</v>
      </c>
      <c r="C36" s="17" t="s">
        <v>199</v>
      </c>
      <c r="D36" s="28" t="s">
        <v>200</v>
      </c>
      <c r="E36" s="29" t="s">
        <v>14</v>
      </c>
      <c r="F36" s="17" t="s">
        <v>39</v>
      </c>
      <c r="G36" s="28">
        <v>5</v>
      </c>
      <c r="H36" s="30">
        <v>92.05</v>
      </c>
      <c r="I36" s="31">
        <v>2.6</v>
      </c>
      <c r="J36" s="31">
        <f t="shared" si="4"/>
        <v>239.33</v>
      </c>
      <c r="K36" s="18" t="s">
        <v>19</v>
      </c>
      <c r="L36" s="18"/>
    </row>
    <row r="37" spans="1:12">
      <c r="A37" s="27">
        <f t="shared" si="3"/>
        <v>31</v>
      </c>
      <c r="B37" s="28" t="s">
        <v>189</v>
      </c>
      <c r="C37" s="17" t="s">
        <v>230</v>
      </c>
      <c r="D37" s="28" t="s">
        <v>231</v>
      </c>
      <c r="E37" s="29" t="s">
        <v>14</v>
      </c>
      <c r="F37" s="17" t="s">
        <v>39</v>
      </c>
      <c r="G37" s="28">
        <v>17</v>
      </c>
      <c r="H37" s="30">
        <v>468.78000000000003</v>
      </c>
      <c r="I37" s="31">
        <v>2.6</v>
      </c>
      <c r="J37" s="31">
        <f t="shared" si="4"/>
        <v>1218.8280000000002</v>
      </c>
      <c r="K37" s="18" t="s">
        <v>19</v>
      </c>
      <c r="L37" s="18"/>
    </row>
    <row r="38" spans="1:12">
      <c r="A38" s="27">
        <f t="shared" si="3"/>
        <v>32</v>
      </c>
      <c r="B38" s="28" t="s">
        <v>296</v>
      </c>
      <c r="C38" s="17" t="s">
        <v>299</v>
      </c>
      <c r="D38" s="28" t="s">
        <v>300</v>
      </c>
      <c r="E38" s="29" t="s">
        <v>14</v>
      </c>
      <c r="F38" s="17" t="s">
        <v>39</v>
      </c>
      <c r="G38" s="28">
        <v>90</v>
      </c>
      <c r="H38" s="30">
        <v>2758.5</v>
      </c>
      <c r="I38" s="31">
        <v>2.6</v>
      </c>
      <c r="J38" s="31">
        <f t="shared" si="4"/>
        <v>7172.1</v>
      </c>
      <c r="K38" s="18" t="s">
        <v>19</v>
      </c>
      <c r="L38" s="18"/>
    </row>
    <row r="39" spans="1:12">
      <c r="A39" s="27">
        <f t="shared" si="3"/>
        <v>33</v>
      </c>
      <c r="B39" s="28" t="s">
        <v>296</v>
      </c>
      <c r="C39" s="17" t="s">
        <v>301</v>
      </c>
      <c r="D39" s="28" t="s">
        <v>302</v>
      </c>
      <c r="E39" s="29" t="s">
        <v>14</v>
      </c>
      <c r="F39" s="17" t="s">
        <v>39</v>
      </c>
      <c r="G39" s="28">
        <v>170</v>
      </c>
      <c r="H39" s="30">
        <v>3420.1</v>
      </c>
      <c r="I39" s="31">
        <v>2.6</v>
      </c>
      <c r="J39" s="31">
        <f t="shared" si="4"/>
        <v>8892.26</v>
      </c>
      <c r="K39" s="18" t="s">
        <v>19</v>
      </c>
      <c r="L39" s="18"/>
    </row>
    <row r="40" spans="1:12">
      <c r="A40" s="27">
        <f t="shared" si="3"/>
        <v>34</v>
      </c>
      <c r="B40" s="28" t="s">
        <v>354</v>
      </c>
      <c r="C40" s="17" t="s">
        <v>360</v>
      </c>
      <c r="D40" s="28" t="s">
        <v>361</v>
      </c>
      <c r="E40" s="29" t="s">
        <v>14</v>
      </c>
      <c r="F40" s="17" t="s">
        <v>39</v>
      </c>
      <c r="G40" s="28">
        <v>188</v>
      </c>
      <c r="H40" s="30">
        <v>5666.16</v>
      </c>
      <c r="I40" s="31">
        <v>2.6</v>
      </c>
      <c r="J40" s="31">
        <f t="shared" si="4"/>
        <v>14732.016</v>
      </c>
      <c r="K40" s="18" t="s">
        <v>19</v>
      </c>
      <c r="L40" s="18"/>
    </row>
    <row r="41" spans="1:12">
      <c r="A41" s="27">
        <f t="shared" si="3"/>
        <v>35</v>
      </c>
      <c r="B41" s="28" t="s">
        <v>354</v>
      </c>
      <c r="C41" s="17" t="s">
        <v>398</v>
      </c>
      <c r="D41" s="28" t="s">
        <v>399</v>
      </c>
      <c r="E41" s="29" t="s">
        <v>14</v>
      </c>
      <c r="F41" s="17" t="s">
        <v>39</v>
      </c>
      <c r="G41" s="28">
        <v>114</v>
      </c>
      <c r="H41" s="30">
        <v>3076.48</v>
      </c>
      <c r="I41" s="31">
        <v>2.6</v>
      </c>
      <c r="J41" s="31">
        <f t="shared" si="4"/>
        <v>7998.848</v>
      </c>
      <c r="K41" s="18" t="s">
        <v>19</v>
      </c>
      <c r="L41" s="18"/>
    </row>
    <row r="42" spans="1:12">
      <c r="A42" s="27">
        <f t="shared" si="3"/>
        <v>36</v>
      </c>
      <c r="B42" s="28" t="s">
        <v>443</v>
      </c>
      <c r="C42" s="17" t="s">
        <v>479</v>
      </c>
      <c r="D42" s="28" t="s">
        <v>480</v>
      </c>
      <c r="E42" s="29" t="s">
        <v>14</v>
      </c>
      <c r="F42" s="17" t="s">
        <v>39</v>
      </c>
      <c r="G42" s="28">
        <v>108</v>
      </c>
      <c r="H42" s="30">
        <v>2727.4</v>
      </c>
      <c r="I42" s="31">
        <v>2.6</v>
      </c>
      <c r="J42" s="31">
        <f t="shared" si="4"/>
        <v>7091.2400000000007</v>
      </c>
      <c r="K42" s="18" t="s">
        <v>19</v>
      </c>
      <c r="L42" s="18"/>
    </row>
    <row r="43" spans="1:12">
      <c r="A43" s="27">
        <f t="shared" si="3"/>
        <v>37</v>
      </c>
      <c r="B43" s="28" t="s">
        <v>443</v>
      </c>
      <c r="C43" s="17" t="s">
        <v>481</v>
      </c>
      <c r="D43" s="28" t="s">
        <v>939</v>
      </c>
      <c r="E43" s="29" t="s">
        <v>14</v>
      </c>
      <c r="F43" s="17" t="s">
        <v>39</v>
      </c>
      <c r="G43" s="28">
        <v>100</v>
      </c>
      <c r="H43" s="30">
        <v>2965</v>
      </c>
      <c r="I43" s="31">
        <v>2.6</v>
      </c>
      <c r="J43" s="31">
        <f t="shared" si="4"/>
        <v>7709</v>
      </c>
      <c r="K43" s="18" t="s">
        <v>19</v>
      </c>
      <c r="L43" s="18"/>
    </row>
    <row r="44" spans="1:12">
      <c r="A44" s="27">
        <f t="shared" si="3"/>
        <v>38</v>
      </c>
      <c r="B44" s="28" t="s">
        <v>538</v>
      </c>
      <c r="C44" s="17" t="s">
        <v>541</v>
      </c>
      <c r="D44" s="28" t="s">
        <v>542</v>
      </c>
      <c r="E44" s="29" t="s">
        <v>14</v>
      </c>
      <c r="F44" s="17" t="s">
        <v>39</v>
      </c>
      <c r="G44" s="28">
        <v>150</v>
      </c>
      <c r="H44" s="30">
        <v>3660.9</v>
      </c>
      <c r="I44" s="31">
        <v>2.6</v>
      </c>
      <c r="J44" s="31">
        <f t="shared" si="4"/>
        <v>9518.34</v>
      </c>
      <c r="K44" s="18" t="s">
        <v>19</v>
      </c>
      <c r="L44" s="18"/>
    </row>
    <row r="45" spans="1:12">
      <c r="A45" s="27">
        <f t="shared" si="3"/>
        <v>39</v>
      </c>
      <c r="B45" s="28" t="s">
        <v>538</v>
      </c>
      <c r="C45" s="17" t="s">
        <v>553</v>
      </c>
      <c r="D45" s="28" t="s">
        <v>554</v>
      </c>
      <c r="E45" s="29" t="s">
        <v>14</v>
      </c>
      <c r="F45" s="17" t="s">
        <v>39</v>
      </c>
      <c r="G45" s="28">
        <v>225</v>
      </c>
      <c r="H45" s="30">
        <v>5229.9799999999996</v>
      </c>
      <c r="I45" s="31">
        <v>2.6</v>
      </c>
      <c r="J45" s="31">
        <f t="shared" si="4"/>
        <v>13597.947999999999</v>
      </c>
      <c r="K45" s="18" t="s">
        <v>19</v>
      </c>
      <c r="L45" s="18"/>
    </row>
    <row r="46" spans="1:12">
      <c r="A46" s="27">
        <f t="shared" si="3"/>
        <v>40</v>
      </c>
      <c r="B46" s="28" t="s">
        <v>679</v>
      </c>
      <c r="C46" s="17" t="s">
        <v>680</v>
      </c>
      <c r="D46" s="28" t="s">
        <v>681</v>
      </c>
      <c r="E46" s="29" t="s">
        <v>14</v>
      </c>
      <c r="F46" s="17" t="s">
        <v>39</v>
      </c>
      <c r="G46" s="28">
        <v>222</v>
      </c>
      <c r="H46" s="30">
        <v>5596.1239999999998</v>
      </c>
      <c r="I46" s="31">
        <v>2.6</v>
      </c>
      <c r="J46" s="31">
        <f t="shared" si="4"/>
        <v>14549.922399999999</v>
      </c>
      <c r="K46" s="18" t="s">
        <v>19</v>
      </c>
      <c r="L46" s="18"/>
    </row>
    <row r="47" spans="1:12">
      <c r="A47" s="27">
        <f t="shared" si="3"/>
        <v>41</v>
      </c>
      <c r="B47" s="28" t="s">
        <v>708</v>
      </c>
      <c r="C47" s="17" t="s">
        <v>740</v>
      </c>
      <c r="D47" s="28" t="s">
        <v>741</v>
      </c>
      <c r="E47" s="29" t="s">
        <v>14</v>
      </c>
      <c r="F47" s="17" t="s">
        <v>39</v>
      </c>
      <c r="G47" s="28">
        <v>80</v>
      </c>
      <c r="H47" s="30">
        <v>2299.08</v>
      </c>
      <c r="I47" s="31">
        <v>2.6</v>
      </c>
      <c r="J47" s="31">
        <f t="shared" si="4"/>
        <v>5977.6080000000002</v>
      </c>
      <c r="K47" s="18" t="s">
        <v>19</v>
      </c>
      <c r="L47" s="18"/>
    </row>
    <row r="48" spans="1:12">
      <c r="A48" s="27">
        <f t="shared" si="3"/>
        <v>42</v>
      </c>
      <c r="B48" s="28" t="s">
        <v>779</v>
      </c>
      <c r="C48" s="17" t="s">
        <v>800</v>
      </c>
      <c r="D48" s="28" t="s">
        <v>801</v>
      </c>
      <c r="E48" s="29" t="s">
        <v>14</v>
      </c>
      <c r="F48" s="17" t="s">
        <v>39</v>
      </c>
      <c r="G48" s="28">
        <v>197</v>
      </c>
      <c r="H48" s="30">
        <v>4716.91</v>
      </c>
      <c r="I48" s="31">
        <v>2.6</v>
      </c>
      <c r="J48" s="31">
        <f t="shared" si="4"/>
        <v>12263.966</v>
      </c>
      <c r="K48" s="18" t="s">
        <v>19</v>
      </c>
      <c r="L48" s="18"/>
    </row>
    <row r="49" spans="1:12">
      <c r="A49" s="27">
        <f t="shared" si="3"/>
        <v>43</v>
      </c>
      <c r="B49" s="28" t="s">
        <v>806</v>
      </c>
      <c r="C49" s="17" t="s">
        <v>839</v>
      </c>
      <c r="D49" s="28" t="s">
        <v>840</v>
      </c>
      <c r="E49" s="29" t="s">
        <v>14</v>
      </c>
      <c r="F49" s="17" t="s">
        <v>39</v>
      </c>
      <c r="G49" s="28">
        <v>75</v>
      </c>
      <c r="H49" s="30">
        <v>2308.75</v>
      </c>
      <c r="I49" s="31">
        <v>2.6</v>
      </c>
      <c r="J49" s="31">
        <f t="shared" si="4"/>
        <v>6002.75</v>
      </c>
      <c r="K49" s="18" t="s">
        <v>19</v>
      </c>
      <c r="L49" s="18"/>
    </row>
    <row r="50" spans="1:12">
      <c r="A50" s="27">
        <f t="shared" si="3"/>
        <v>44</v>
      </c>
      <c r="B50" s="28" t="s">
        <v>189</v>
      </c>
      <c r="C50" s="17" t="s">
        <v>193</v>
      </c>
      <c r="D50" s="28" t="s">
        <v>194</v>
      </c>
      <c r="E50" s="29" t="s">
        <v>14</v>
      </c>
      <c r="F50" s="17" t="s">
        <v>39</v>
      </c>
      <c r="G50" s="28">
        <v>50</v>
      </c>
      <c r="H50" s="30">
        <v>1210.9000000000001</v>
      </c>
      <c r="I50" s="31">
        <v>2.6</v>
      </c>
      <c r="J50" s="31">
        <f t="shared" si="4"/>
        <v>3148.34</v>
      </c>
      <c r="K50" s="18" t="s">
        <v>63</v>
      </c>
      <c r="L50" s="18"/>
    </row>
    <row r="51" spans="1:12">
      <c r="A51" s="27">
        <f t="shared" si="3"/>
        <v>45</v>
      </c>
      <c r="B51" s="28" t="s">
        <v>189</v>
      </c>
      <c r="C51" s="17" t="s">
        <v>228</v>
      </c>
      <c r="D51" s="28" t="s">
        <v>229</v>
      </c>
      <c r="E51" s="29" t="s">
        <v>14</v>
      </c>
      <c r="F51" s="17" t="s">
        <v>39</v>
      </c>
      <c r="G51" s="28">
        <v>95</v>
      </c>
      <c r="H51" s="30">
        <v>1903.45</v>
      </c>
      <c r="I51" s="31">
        <v>2.6</v>
      </c>
      <c r="J51" s="31">
        <f t="shared" si="4"/>
        <v>4948.97</v>
      </c>
      <c r="K51" s="18" t="s">
        <v>63</v>
      </c>
      <c r="L51" s="18"/>
    </row>
    <row r="52" spans="1:12">
      <c r="A52" s="27">
        <f t="shared" si="3"/>
        <v>46</v>
      </c>
      <c r="B52" s="28" t="s">
        <v>779</v>
      </c>
      <c r="C52" s="17" t="s">
        <v>798</v>
      </c>
      <c r="D52" s="28" t="s">
        <v>799</v>
      </c>
      <c r="E52" s="29" t="s">
        <v>14</v>
      </c>
      <c r="F52" s="17" t="s">
        <v>39</v>
      </c>
      <c r="G52" s="28">
        <v>40</v>
      </c>
      <c r="H52" s="30">
        <v>818</v>
      </c>
      <c r="I52" s="31">
        <v>2.6</v>
      </c>
      <c r="J52" s="31">
        <f t="shared" si="4"/>
        <v>2126.8000000000002</v>
      </c>
      <c r="K52" s="18" t="s">
        <v>63</v>
      </c>
      <c r="L52" s="18"/>
    </row>
    <row r="53" spans="1:12">
      <c r="A53" s="27">
        <f t="shared" si="3"/>
        <v>47</v>
      </c>
      <c r="B53" s="28" t="s">
        <v>296</v>
      </c>
      <c r="C53" s="17" t="s">
        <v>330</v>
      </c>
      <c r="D53" s="28" t="s">
        <v>331</v>
      </c>
      <c r="E53" s="29" t="s">
        <v>14</v>
      </c>
      <c r="F53" s="17" t="s">
        <v>39</v>
      </c>
      <c r="G53" s="28">
        <v>49</v>
      </c>
      <c r="H53" s="30">
        <v>844.95</v>
      </c>
      <c r="I53" s="31">
        <v>2.6</v>
      </c>
      <c r="J53" s="31">
        <f t="shared" si="4"/>
        <v>2196.8700000000003</v>
      </c>
      <c r="K53" s="18" t="s">
        <v>332</v>
      </c>
      <c r="L53" s="18"/>
    </row>
    <row r="54" spans="1:12">
      <c r="A54" s="27">
        <f t="shared" si="3"/>
        <v>48</v>
      </c>
      <c r="B54" s="28" t="s">
        <v>584</v>
      </c>
      <c r="C54" s="17" t="s">
        <v>597</v>
      </c>
      <c r="D54" s="28" t="s">
        <v>598</v>
      </c>
      <c r="E54" s="29" t="s">
        <v>14</v>
      </c>
      <c r="F54" s="17" t="s">
        <v>39</v>
      </c>
      <c r="G54" s="28">
        <v>150</v>
      </c>
      <c r="H54" s="30">
        <v>4297.5</v>
      </c>
      <c r="I54" s="31">
        <v>2.6</v>
      </c>
      <c r="J54" s="31">
        <f t="shared" si="4"/>
        <v>11173.5</v>
      </c>
      <c r="K54" s="18" t="s">
        <v>599</v>
      </c>
      <c r="L54" s="18"/>
    </row>
    <row r="55" spans="1:12">
      <c r="A55" s="27">
        <f t="shared" si="3"/>
        <v>49</v>
      </c>
      <c r="B55" s="28" t="s">
        <v>283</v>
      </c>
      <c r="C55" s="17" t="s">
        <v>293</v>
      </c>
      <c r="D55" s="28" t="s">
        <v>294</v>
      </c>
      <c r="E55" s="29" t="s">
        <v>14</v>
      </c>
      <c r="F55" s="17" t="s">
        <v>39</v>
      </c>
      <c r="G55" s="28">
        <v>14</v>
      </c>
      <c r="H55" s="30">
        <v>413.4</v>
      </c>
      <c r="I55" s="31">
        <v>2.6</v>
      </c>
      <c r="J55" s="31">
        <f t="shared" si="4"/>
        <v>1074.8399999999999</v>
      </c>
      <c r="K55" s="29" t="s">
        <v>295</v>
      </c>
      <c r="L55" s="18"/>
    </row>
    <row r="56" spans="1:12">
      <c r="A56" s="27">
        <f t="shared" si="3"/>
        <v>50</v>
      </c>
      <c r="B56" s="28" t="s">
        <v>255</v>
      </c>
      <c r="C56" s="17" t="s">
        <v>267</v>
      </c>
      <c r="D56" s="32" t="s">
        <v>268</v>
      </c>
      <c r="E56" s="29" t="s">
        <v>14</v>
      </c>
      <c r="F56" s="17" t="s">
        <v>39</v>
      </c>
      <c r="G56" s="28">
        <v>76</v>
      </c>
      <c r="H56" s="30">
        <v>1339.8119999999999</v>
      </c>
      <c r="I56" s="31">
        <v>2.6</v>
      </c>
      <c r="J56" s="31">
        <f t="shared" si="4"/>
        <v>3483.5111999999999</v>
      </c>
      <c r="K56" s="18" t="s">
        <v>269</v>
      </c>
      <c r="L56" s="18"/>
    </row>
    <row r="57" spans="1:12">
      <c r="A57" s="27">
        <f t="shared" si="3"/>
        <v>51</v>
      </c>
      <c r="B57" s="28" t="s">
        <v>488</v>
      </c>
      <c r="C57" s="17" t="s">
        <v>536</v>
      </c>
      <c r="D57" s="28" t="s">
        <v>537</v>
      </c>
      <c r="E57" s="29" t="s">
        <v>14</v>
      </c>
      <c r="F57" s="17" t="s">
        <v>39</v>
      </c>
      <c r="G57" s="28">
        <v>35</v>
      </c>
      <c r="H57" s="30">
        <v>743.75</v>
      </c>
      <c r="I57" s="31">
        <v>2.6</v>
      </c>
      <c r="J57" s="31">
        <f t="shared" si="4"/>
        <v>1933.75</v>
      </c>
      <c r="K57" s="18" t="s">
        <v>97</v>
      </c>
      <c r="L57" s="18"/>
    </row>
    <row r="58" spans="1:12" s="20" customFormat="1">
      <c r="A58" s="16"/>
      <c r="B58" s="34"/>
      <c r="C58" s="35"/>
      <c r="D58" s="34"/>
      <c r="E58" s="37"/>
      <c r="F58" s="35"/>
      <c r="G58" s="34">
        <f>SUM(G32:G57)</f>
        <v>2725</v>
      </c>
      <c r="H58" s="38">
        <f>SUM(H32:H57)</f>
        <v>67821.957999999999</v>
      </c>
      <c r="I58" s="39"/>
      <c r="J58" s="39">
        <f>SUM(J32:J57)</f>
        <v>176337.09079999998</v>
      </c>
      <c r="K58" s="36"/>
      <c r="L58" s="36"/>
    </row>
    <row r="59" spans="1:12">
      <c r="A59" s="27"/>
      <c r="B59" s="28"/>
      <c r="C59" s="17"/>
      <c r="D59" s="28"/>
      <c r="E59" s="29"/>
      <c r="F59" s="17"/>
      <c r="G59" s="28"/>
      <c r="H59" s="30"/>
      <c r="I59" s="31"/>
      <c r="J59" s="31"/>
      <c r="K59" s="18"/>
      <c r="L59" s="18"/>
    </row>
    <row r="60" spans="1:12">
      <c r="A60" s="27">
        <v>52</v>
      </c>
      <c r="B60" s="28" t="s">
        <v>296</v>
      </c>
      <c r="C60" s="17" t="s">
        <v>309</v>
      </c>
      <c r="D60" s="28" t="s">
        <v>310</v>
      </c>
      <c r="E60" s="29" t="s">
        <v>14</v>
      </c>
      <c r="F60" s="17" t="s">
        <v>70</v>
      </c>
      <c r="G60" s="28">
        <v>42</v>
      </c>
      <c r="H60" s="30">
        <v>1044.24</v>
      </c>
      <c r="I60" s="31">
        <v>2.6</v>
      </c>
      <c r="J60" s="31">
        <f>H60*I60</f>
        <v>2715.0240000000003</v>
      </c>
      <c r="K60" s="18" t="s">
        <v>311</v>
      </c>
      <c r="L60" s="18"/>
    </row>
    <row r="61" spans="1:12">
      <c r="A61" s="27">
        <f t="shared" si="3"/>
        <v>53</v>
      </c>
      <c r="B61" s="28" t="s">
        <v>443</v>
      </c>
      <c r="C61" s="17" t="s">
        <v>451</v>
      </c>
      <c r="D61" s="28" t="s">
        <v>452</v>
      </c>
      <c r="E61" s="29" t="s">
        <v>14</v>
      </c>
      <c r="F61" s="17" t="s">
        <v>70</v>
      </c>
      <c r="G61" s="28">
        <v>7</v>
      </c>
      <c r="H61" s="30">
        <v>124.11</v>
      </c>
      <c r="I61" s="31">
        <v>2.6</v>
      </c>
      <c r="J61" s="31">
        <f>H61*I61</f>
        <v>322.68600000000004</v>
      </c>
      <c r="K61" s="18" t="s">
        <v>124</v>
      </c>
      <c r="L61" s="18"/>
    </row>
    <row r="62" spans="1:12" s="20" customFormat="1">
      <c r="A62" s="16"/>
      <c r="B62" s="34"/>
      <c r="C62" s="35"/>
      <c r="D62" s="34"/>
      <c r="E62" s="37"/>
      <c r="F62" s="35"/>
      <c r="G62" s="34">
        <f>SUM(G60:G61)</f>
        <v>49</v>
      </c>
      <c r="H62" s="38">
        <f>SUM(H60:H61)</f>
        <v>1168.3499999999999</v>
      </c>
      <c r="I62" s="39"/>
      <c r="J62" s="39">
        <f>SUM(J60:J61)</f>
        <v>3037.7100000000005</v>
      </c>
      <c r="K62" s="36"/>
      <c r="L62" s="36"/>
    </row>
    <row r="63" spans="1:12">
      <c r="A63" s="27"/>
      <c r="B63" s="28"/>
      <c r="C63" s="17"/>
      <c r="D63" s="28"/>
      <c r="E63" s="29"/>
      <c r="F63" s="17"/>
      <c r="G63" s="28"/>
      <c r="H63" s="30"/>
      <c r="I63" s="31"/>
      <c r="J63" s="31"/>
      <c r="K63" s="18"/>
      <c r="L63" s="18"/>
    </row>
    <row r="64" spans="1:12">
      <c r="A64" s="27">
        <f>A61+1</f>
        <v>54</v>
      </c>
      <c r="B64" s="28" t="s">
        <v>139</v>
      </c>
      <c r="C64" s="17" t="s">
        <v>158</v>
      </c>
      <c r="D64" s="28" t="s">
        <v>159</v>
      </c>
      <c r="E64" s="29" t="s">
        <v>14</v>
      </c>
      <c r="F64" s="17" t="s">
        <v>51</v>
      </c>
      <c r="G64" s="28">
        <v>14</v>
      </c>
      <c r="H64" s="30">
        <v>203.32799999999997</v>
      </c>
      <c r="I64" s="31">
        <v>2.6</v>
      </c>
      <c r="J64" s="31">
        <f t="shared" ref="J64:J72" si="5">H64*I64</f>
        <v>528.65279999999996</v>
      </c>
      <c r="K64" s="18" t="s">
        <v>73</v>
      </c>
      <c r="L64" s="18"/>
    </row>
    <row r="65" spans="1:12">
      <c r="A65" s="27">
        <f>A64+1</f>
        <v>55</v>
      </c>
      <c r="B65" s="28" t="s">
        <v>354</v>
      </c>
      <c r="C65" s="17" t="s">
        <v>376</v>
      </c>
      <c r="D65" s="28" t="s">
        <v>377</v>
      </c>
      <c r="E65" s="29" t="s">
        <v>14</v>
      </c>
      <c r="F65" s="17" t="s">
        <v>51</v>
      </c>
      <c r="G65" s="28">
        <v>8</v>
      </c>
      <c r="H65" s="30">
        <v>114.755</v>
      </c>
      <c r="I65" s="31">
        <v>2.6</v>
      </c>
      <c r="J65" s="31">
        <f t="shared" si="5"/>
        <v>298.363</v>
      </c>
      <c r="K65" s="18" t="s">
        <v>73</v>
      </c>
      <c r="L65" s="18"/>
    </row>
    <row r="66" spans="1:12">
      <c r="A66" s="27">
        <f t="shared" ref="A66:A72" si="6">A65+1</f>
        <v>56</v>
      </c>
      <c r="B66" s="28" t="s">
        <v>642</v>
      </c>
      <c r="C66" s="17" t="s">
        <v>663</v>
      </c>
      <c r="D66" s="28" t="s">
        <v>664</v>
      </c>
      <c r="E66" s="29" t="s">
        <v>14</v>
      </c>
      <c r="F66" s="17" t="s">
        <v>51</v>
      </c>
      <c r="G66" s="28">
        <v>9</v>
      </c>
      <c r="H66" s="30">
        <v>107.446</v>
      </c>
      <c r="I66" s="31">
        <v>2.6</v>
      </c>
      <c r="J66" s="31">
        <f t="shared" si="5"/>
        <v>279.3596</v>
      </c>
      <c r="K66" s="18" t="s">
        <v>73</v>
      </c>
      <c r="L66" s="18"/>
    </row>
    <row r="67" spans="1:12">
      <c r="A67" s="27">
        <f t="shared" si="6"/>
        <v>57</v>
      </c>
      <c r="B67" s="28" t="s">
        <v>708</v>
      </c>
      <c r="C67" s="17" t="s">
        <v>719</v>
      </c>
      <c r="D67" s="28" t="s">
        <v>720</v>
      </c>
      <c r="E67" s="29" t="s">
        <v>14</v>
      </c>
      <c r="F67" s="17" t="s">
        <v>51</v>
      </c>
      <c r="G67" s="28">
        <v>6</v>
      </c>
      <c r="H67" s="30">
        <v>175.87200000000001</v>
      </c>
      <c r="I67" s="31">
        <v>2.6</v>
      </c>
      <c r="J67" s="31">
        <f t="shared" si="5"/>
        <v>457.26720000000006</v>
      </c>
      <c r="K67" s="18" t="s">
        <v>73</v>
      </c>
      <c r="L67" s="18"/>
    </row>
    <row r="68" spans="1:12">
      <c r="A68" s="27">
        <f t="shared" si="6"/>
        <v>58</v>
      </c>
      <c r="B68" s="28" t="s">
        <v>806</v>
      </c>
      <c r="C68" s="17" t="s">
        <v>819</v>
      </c>
      <c r="D68" s="28" t="s">
        <v>820</v>
      </c>
      <c r="E68" s="29" t="s">
        <v>14</v>
      </c>
      <c r="F68" s="17" t="s">
        <v>51</v>
      </c>
      <c r="G68" s="28">
        <v>18</v>
      </c>
      <c r="H68" s="30">
        <v>296.666</v>
      </c>
      <c r="I68" s="31">
        <v>2.6</v>
      </c>
      <c r="J68" s="31">
        <f t="shared" si="5"/>
        <v>771.33159999999998</v>
      </c>
      <c r="K68" s="18" t="s">
        <v>137</v>
      </c>
      <c r="L68" s="18"/>
    </row>
    <row r="69" spans="1:12">
      <c r="A69" s="27">
        <f t="shared" si="6"/>
        <v>59</v>
      </c>
      <c r="B69" s="28" t="s">
        <v>139</v>
      </c>
      <c r="C69" s="17" t="s">
        <v>183</v>
      </c>
      <c r="D69" s="28" t="s">
        <v>184</v>
      </c>
      <c r="E69" s="29" t="s">
        <v>14</v>
      </c>
      <c r="F69" s="17" t="s">
        <v>51</v>
      </c>
      <c r="G69" s="28">
        <v>95</v>
      </c>
      <c r="H69" s="30">
        <v>2100.558</v>
      </c>
      <c r="I69" s="31">
        <v>2.6</v>
      </c>
      <c r="J69" s="31">
        <f t="shared" si="5"/>
        <v>5461.4508000000005</v>
      </c>
      <c r="K69" s="18" t="s">
        <v>60</v>
      </c>
      <c r="L69" s="18"/>
    </row>
    <row r="70" spans="1:12">
      <c r="A70" s="27">
        <f t="shared" si="6"/>
        <v>60</v>
      </c>
      <c r="B70" s="28" t="s">
        <v>400</v>
      </c>
      <c r="C70" s="17" t="s">
        <v>406</v>
      </c>
      <c r="D70" s="28" t="s">
        <v>407</v>
      </c>
      <c r="E70" s="29" t="s">
        <v>14</v>
      </c>
      <c r="F70" s="17" t="s">
        <v>51</v>
      </c>
      <c r="G70" s="28">
        <v>4</v>
      </c>
      <c r="H70" s="30">
        <v>65.481999999999999</v>
      </c>
      <c r="I70" s="31">
        <v>2.6</v>
      </c>
      <c r="J70" s="31">
        <f t="shared" si="5"/>
        <v>170.25319999999999</v>
      </c>
      <c r="K70" s="18" t="s">
        <v>131</v>
      </c>
      <c r="L70" s="18"/>
    </row>
    <row r="71" spans="1:12">
      <c r="A71" s="27">
        <f t="shared" si="6"/>
        <v>61</v>
      </c>
      <c r="B71" s="28" t="s">
        <v>569</v>
      </c>
      <c r="C71" s="17" t="s">
        <v>582</v>
      </c>
      <c r="D71" s="28" t="s">
        <v>583</v>
      </c>
      <c r="E71" s="29" t="s">
        <v>14</v>
      </c>
      <c r="F71" s="17" t="s">
        <v>51</v>
      </c>
      <c r="G71" s="28">
        <v>6</v>
      </c>
      <c r="H71" s="30">
        <v>125.18</v>
      </c>
      <c r="I71" s="31">
        <v>2.6</v>
      </c>
      <c r="J71" s="31">
        <f t="shared" si="5"/>
        <v>325.46800000000002</v>
      </c>
      <c r="K71" s="18" t="s">
        <v>106</v>
      </c>
      <c r="L71" s="18"/>
    </row>
    <row r="72" spans="1:12">
      <c r="A72" s="27">
        <f t="shared" si="6"/>
        <v>62</v>
      </c>
      <c r="B72" s="28" t="s">
        <v>354</v>
      </c>
      <c r="C72" s="17" t="s">
        <v>374</v>
      </c>
      <c r="D72" s="28" t="s">
        <v>375</v>
      </c>
      <c r="E72" s="29" t="s">
        <v>14</v>
      </c>
      <c r="F72" s="17" t="s">
        <v>51</v>
      </c>
      <c r="G72" s="28">
        <v>7</v>
      </c>
      <c r="H72" s="30">
        <v>79.45</v>
      </c>
      <c r="I72" s="31">
        <v>2.6</v>
      </c>
      <c r="J72" s="31">
        <f t="shared" si="5"/>
        <v>206.57000000000002</v>
      </c>
      <c r="K72" s="18" t="s">
        <v>75</v>
      </c>
      <c r="L72" s="18"/>
    </row>
    <row r="73" spans="1:12" s="20" customFormat="1">
      <c r="A73" s="27"/>
      <c r="B73" s="34"/>
      <c r="C73" s="35"/>
      <c r="D73" s="34"/>
      <c r="E73" s="37"/>
      <c r="F73" s="35"/>
      <c r="G73" s="34">
        <f>SUM(G64:G72)</f>
        <v>167</v>
      </c>
      <c r="H73" s="38">
        <f>SUM(H64:H72)</f>
        <v>3268.7369999999996</v>
      </c>
      <c r="I73" s="39"/>
      <c r="J73" s="39">
        <f>SUM(J64:J72)</f>
        <v>8498.7162000000008</v>
      </c>
      <c r="K73" s="36"/>
      <c r="L73" s="36"/>
    </row>
    <row r="74" spans="1:12">
      <c r="A74" s="27"/>
      <c r="B74" s="28"/>
      <c r="C74" s="17"/>
      <c r="D74" s="28"/>
      <c r="E74" s="29"/>
      <c r="F74" s="17"/>
      <c r="G74" s="28"/>
      <c r="H74" s="30"/>
      <c r="I74" s="31"/>
      <c r="J74" s="31"/>
      <c r="K74" s="18"/>
      <c r="L74" s="18"/>
    </row>
    <row r="75" spans="1:12">
      <c r="A75" s="27">
        <f>A72+1</f>
        <v>63</v>
      </c>
      <c r="B75" s="28" t="s">
        <v>584</v>
      </c>
      <c r="C75" s="17" t="s">
        <v>605</v>
      </c>
      <c r="D75" s="28" t="s">
        <v>606</v>
      </c>
      <c r="E75" s="29" t="s">
        <v>14</v>
      </c>
      <c r="F75" s="17" t="s">
        <v>41</v>
      </c>
      <c r="G75" s="28">
        <v>8</v>
      </c>
      <c r="H75" s="30">
        <v>64.41</v>
      </c>
      <c r="I75" s="31">
        <v>2.6</v>
      </c>
      <c r="J75" s="31">
        <f>H75*I75</f>
        <v>167.46600000000001</v>
      </c>
      <c r="K75" s="18" t="s">
        <v>42</v>
      </c>
      <c r="L75" s="18"/>
    </row>
    <row r="76" spans="1:12">
      <c r="A76" s="27">
        <f t="shared" si="3"/>
        <v>64</v>
      </c>
      <c r="B76" s="28" t="s">
        <v>139</v>
      </c>
      <c r="C76" s="17" t="s">
        <v>177</v>
      </c>
      <c r="D76" s="28" t="s">
        <v>178</v>
      </c>
      <c r="E76" s="29" t="s">
        <v>14</v>
      </c>
      <c r="F76" s="17" t="s">
        <v>41</v>
      </c>
      <c r="G76" s="28">
        <v>98</v>
      </c>
      <c r="H76" s="30">
        <v>1916.848</v>
      </c>
      <c r="I76" s="31">
        <v>2.6</v>
      </c>
      <c r="J76" s="31">
        <f>H76*I76</f>
        <v>4983.8047999999999</v>
      </c>
      <c r="K76" s="18" t="s">
        <v>42</v>
      </c>
      <c r="L76" s="18"/>
    </row>
    <row r="77" spans="1:12" s="20" customFormat="1">
      <c r="A77" s="16"/>
      <c r="B77" s="34"/>
      <c r="C77" s="35"/>
      <c r="D77" s="34"/>
      <c r="E77" s="37"/>
      <c r="F77" s="35"/>
      <c r="G77" s="34">
        <f>SUM(G75:G76)</f>
        <v>106</v>
      </c>
      <c r="H77" s="38">
        <f>SUM(H75:H76)</f>
        <v>1981.258</v>
      </c>
      <c r="I77" s="39"/>
      <c r="J77" s="39">
        <f>SUM(J75:J76)</f>
        <v>5151.2708000000002</v>
      </c>
      <c r="K77" s="36"/>
      <c r="L77" s="36"/>
    </row>
    <row r="78" spans="1:12">
      <c r="A78" s="27"/>
      <c r="B78" s="28"/>
      <c r="C78" s="17"/>
      <c r="D78" s="28"/>
      <c r="E78" s="29"/>
      <c r="F78" s="17"/>
      <c r="G78" s="28"/>
      <c r="H78" s="30"/>
      <c r="I78" s="31"/>
      <c r="J78" s="31"/>
      <c r="K78" s="18"/>
      <c r="L78" s="18"/>
    </row>
    <row r="79" spans="1:12">
      <c r="A79" s="27">
        <v>65</v>
      </c>
      <c r="B79" s="28" t="s">
        <v>255</v>
      </c>
      <c r="C79" s="17" t="s">
        <v>270</v>
      </c>
      <c r="D79" s="28" t="s">
        <v>271</v>
      </c>
      <c r="E79" s="29" t="s">
        <v>14</v>
      </c>
      <c r="F79" s="17" t="s">
        <v>59</v>
      </c>
      <c r="G79" s="28">
        <v>86</v>
      </c>
      <c r="H79" s="30">
        <v>2398.6999999999998</v>
      </c>
      <c r="I79" s="31">
        <v>2.6</v>
      </c>
      <c r="J79" s="31">
        <f t="shared" ref="J79:J85" si="7">H79*I79</f>
        <v>6236.62</v>
      </c>
      <c r="K79" s="29" t="s">
        <v>60</v>
      </c>
      <c r="L79" s="18"/>
    </row>
    <row r="80" spans="1:12" ht="45">
      <c r="A80" s="27">
        <f t="shared" si="3"/>
        <v>66</v>
      </c>
      <c r="B80" s="28" t="s">
        <v>255</v>
      </c>
      <c r="C80" s="17" t="s">
        <v>272</v>
      </c>
      <c r="D80" s="28" t="s">
        <v>95</v>
      </c>
      <c r="E80" s="29" t="s">
        <v>14</v>
      </c>
      <c r="F80" s="17" t="s">
        <v>59</v>
      </c>
      <c r="G80" s="28">
        <v>4</v>
      </c>
      <c r="H80" s="30">
        <v>100</v>
      </c>
      <c r="I80" s="31">
        <v>2.6</v>
      </c>
      <c r="J80" s="31">
        <f t="shared" si="7"/>
        <v>260</v>
      </c>
      <c r="K80" s="29" t="s">
        <v>60</v>
      </c>
      <c r="L80" s="18" t="s">
        <v>116</v>
      </c>
    </row>
    <row r="81" spans="1:12">
      <c r="A81" s="27">
        <f t="shared" si="3"/>
        <v>67</v>
      </c>
      <c r="B81" s="28" t="s">
        <v>642</v>
      </c>
      <c r="C81" s="17" t="s">
        <v>653</v>
      </c>
      <c r="D81" s="28" t="s">
        <v>654</v>
      </c>
      <c r="E81" s="29" t="s">
        <v>14</v>
      </c>
      <c r="F81" s="17" t="s">
        <v>59</v>
      </c>
      <c r="G81" s="28">
        <v>54</v>
      </c>
      <c r="H81" s="30">
        <v>948.99599999999998</v>
      </c>
      <c r="I81" s="31">
        <v>2.6</v>
      </c>
      <c r="J81" s="31">
        <f t="shared" si="7"/>
        <v>2467.3896</v>
      </c>
      <c r="K81" s="29" t="s">
        <v>60</v>
      </c>
      <c r="L81" s="18"/>
    </row>
    <row r="82" spans="1:12">
      <c r="A82" s="27">
        <f t="shared" ref="A82:A85" si="8">A81+1</f>
        <v>68</v>
      </c>
      <c r="B82" s="28" t="s">
        <v>139</v>
      </c>
      <c r="C82" s="17" t="s">
        <v>156</v>
      </c>
      <c r="D82" s="28" t="s">
        <v>157</v>
      </c>
      <c r="E82" s="29" t="s">
        <v>14</v>
      </c>
      <c r="F82" s="17" t="s">
        <v>59</v>
      </c>
      <c r="G82" s="28">
        <v>20</v>
      </c>
      <c r="H82" s="30">
        <v>149.91</v>
      </c>
      <c r="I82" s="31">
        <v>2.6</v>
      </c>
      <c r="J82" s="31">
        <f t="shared" si="7"/>
        <v>389.76600000000002</v>
      </c>
      <c r="K82" s="29" t="s">
        <v>60</v>
      </c>
      <c r="L82" s="18"/>
    </row>
    <row r="83" spans="1:12">
      <c r="A83" s="27">
        <f t="shared" si="8"/>
        <v>69</v>
      </c>
      <c r="B83" s="28" t="s">
        <v>897</v>
      </c>
      <c r="C83" s="17" t="s">
        <v>902</v>
      </c>
      <c r="D83" s="28" t="s">
        <v>903</v>
      </c>
      <c r="E83" s="29" t="s">
        <v>14</v>
      </c>
      <c r="F83" s="17" t="s">
        <v>59</v>
      </c>
      <c r="G83" s="28">
        <v>4</v>
      </c>
      <c r="H83" s="30">
        <v>95.24</v>
      </c>
      <c r="I83" s="31">
        <v>2.6</v>
      </c>
      <c r="J83" s="31">
        <f t="shared" si="7"/>
        <v>247.624</v>
      </c>
      <c r="K83" s="18" t="s">
        <v>60</v>
      </c>
      <c r="L83" s="18"/>
    </row>
    <row r="84" spans="1:12">
      <c r="A84" s="27">
        <f t="shared" si="8"/>
        <v>70</v>
      </c>
      <c r="B84" s="28" t="s">
        <v>488</v>
      </c>
      <c r="C84" s="17" t="s">
        <v>490</v>
      </c>
      <c r="D84" s="28" t="s">
        <v>491</v>
      </c>
      <c r="E84" s="29" t="s">
        <v>14</v>
      </c>
      <c r="F84" s="17" t="s">
        <v>59</v>
      </c>
      <c r="G84" s="28">
        <v>22</v>
      </c>
      <c r="H84" s="30">
        <v>520.22</v>
      </c>
      <c r="I84" s="31">
        <v>2.6</v>
      </c>
      <c r="J84" s="31">
        <f t="shared" si="7"/>
        <v>1352.5720000000001</v>
      </c>
      <c r="K84" s="29" t="s">
        <v>492</v>
      </c>
      <c r="L84" s="18"/>
    </row>
    <row r="85" spans="1:12">
      <c r="A85" s="27">
        <f t="shared" si="8"/>
        <v>71</v>
      </c>
      <c r="B85" s="28" t="s">
        <v>296</v>
      </c>
      <c r="C85" s="17" t="s">
        <v>350</v>
      </c>
      <c r="D85" s="28" t="s">
        <v>351</v>
      </c>
      <c r="E85" s="29" t="s">
        <v>14</v>
      </c>
      <c r="F85" s="17" t="s">
        <v>59</v>
      </c>
      <c r="G85" s="28">
        <v>35</v>
      </c>
      <c r="H85" s="30">
        <v>1401.75</v>
      </c>
      <c r="I85" s="31">
        <v>2.6</v>
      </c>
      <c r="J85" s="31">
        <f t="shared" si="7"/>
        <v>3644.55</v>
      </c>
      <c r="K85" s="29" t="s">
        <v>192</v>
      </c>
      <c r="L85" s="18"/>
    </row>
    <row r="86" spans="1:12" s="20" customFormat="1">
      <c r="A86" s="16"/>
      <c r="B86" s="34"/>
      <c r="C86" s="35"/>
      <c r="D86" s="34"/>
      <c r="E86" s="37"/>
      <c r="F86" s="35"/>
      <c r="G86" s="34">
        <f>SUM(G79:G85)</f>
        <v>225</v>
      </c>
      <c r="H86" s="38">
        <f>SUM(H79:H85)</f>
        <v>5614.8159999999998</v>
      </c>
      <c r="I86" s="39"/>
      <c r="J86" s="39">
        <f>SUM(J79:J85)</f>
        <v>14598.5216</v>
      </c>
      <c r="K86" s="37"/>
      <c r="L86" s="36"/>
    </row>
    <row r="87" spans="1:12">
      <c r="A87" s="27"/>
      <c r="B87" s="28"/>
      <c r="C87" s="17"/>
      <c r="D87" s="28"/>
      <c r="E87" s="29"/>
      <c r="F87" s="17"/>
      <c r="G87" s="28"/>
      <c r="H87" s="30"/>
      <c r="I87" s="31"/>
      <c r="J87" s="31"/>
      <c r="K87" s="29"/>
      <c r="L87" s="18"/>
    </row>
    <row r="88" spans="1:12">
      <c r="A88" s="27">
        <f>A85+1</f>
        <v>72</v>
      </c>
      <c r="B88" s="28" t="s">
        <v>615</v>
      </c>
      <c r="C88" s="17" t="s">
        <v>634</v>
      </c>
      <c r="D88" s="28" t="s">
        <v>635</v>
      </c>
      <c r="E88" s="29" t="s">
        <v>14</v>
      </c>
      <c r="F88" s="17" t="s">
        <v>113</v>
      </c>
      <c r="G88" s="28">
        <v>4</v>
      </c>
      <c r="H88" s="30">
        <v>47.8</v>
      </c>
      <c r="I88" s="31">
        <v>2.6</v>
      </c>
      <c r="J88" s="31">
        <f>H88*I88</f>
        <v>124.28</v>
      </c>
      <c r="K88" s="18" t="s">
        <v>114</v>
      </c>
      <c r="L88" s="18"/>
    </row>
    <row r="89" spans="1:12" s="20" customFormat="1">
      <c r="A89" s="16"/>
      <c r="B89" s="34"/>
      <c r="C89" s="35"/>
      <c r="D89" s="34"/>
      <c r="E89" s="37"/>
      <c r="F89" s="35"/>
      <c r="G89" s="34">
        <f>SUM(G88)</f>
        <v>4</v>
      </c>
      <c r="H89" s="38">
        <f>SUM(H88)</f>
        <v>47.8</v>
      </c>
      <c r="I89" s="39"/>
      <c r="J89" s="39">
        <f>SUM(J88)</f>
        <v>124.28</v>
      </c>
      <c r="K89" s="36"/>
      <c r="L89" s="36"/>
    </row>
    <row r="90" spans="1:12">
      <c r="A90" s="27"/>
      <c r="B90" s="28"/>
      <c r="C90" s="17"/>
      <c r="D90" s="28"/>
      <c r="E90" s="29"/>
      <c r="F90" s="17"/>
      <c r="G90" s="28"/>
      <c r="H90" s="30"/>
      <c r="I90" s="31"/>
      <c r="J90" s="31"/>
      <c r="K90" s="18"/>
      <c r="L90" s="18"/>
    </row>
    <row r="91" spans="1:12">
      <c r="A91" s="27">
        <f>A88+1</f>
        <v>73</v>
      </c>
      <c r="B91" s="28" t="s">
        <v>488</v>
      </c>
      <c r="C91" s="17" t="s">
        <v>495</v>
      </c>
      <c r="D91" s="28" t="s">
        <v>496</v>
      </c>
      <c r="E91" s="29" t="s">
        <v>14</v>
      </c>
      <c r="F91" s="17" t="s">
        <v>497</v>
      </c>
      <c r="G91" s="28">
        <v>22</v>
      </c>
      <c r="H91" s="30">
        <v>472.27</v>
      </c>
      <c r="I91" s="31">
        <v>2.6</v>
      </c>
      <c r="J91" s="31">
        <f>H91*I91</f>
        <v>1227.902</v>
      </c>
      <c r="K91" s="18" t="s">
        <v>498</v>
      </c>
      <c r="L91" s="18"/>
    </row>
    <row r="92" spans="1:12" s="20" customFormat="1">
      <c r="A92" s="16"/>
      <c r="B92" s="34"/>
      <c r="C92" s="35"/>
      <c r="D92" s="34"/>
      <c r="E92" s="37"/>
      <c r="F92" s="35"/>
      <c r="G92" s="34">
        <f>SUM(G91)</f>
        <v>22</v>
      </c>
      <c r="H92" s="38">
        <f>SUM(H91)</f>
        <v>472.27</v>
      </c>
      <c r="I92" s="39"/>
      <c r="J92" s="39">
        <f>SUM(J91)</f>
        <v>1227.902</v>
      </c>
      <c r="K92" s="36"/>
      <c r="L92" s="36"/>
    </row>
    <row r="93" spans="1:12" s="20" customFormat="1">
      <c r="A93" s="16"/>
      <c r="B93" s="34"/>
      <c r="C93" s="35"/>
      <c r="D93" s="34"/>
      <c r="E93" s="37"/>
      <c r="F93" s="35"/>
      <c r="G93" s="34"/>
      <c r="H93" s="38"/>
      <c r="I93" s="39"/>
      <c r="J93" s="39"/>
      <c r="K93" s="36"/>
      <c r="L93" s="36"/>
    </row>
    <row r="94" spans="1:12">
      <c r="A94" s="27">
        <f>A91+1</f>
        <v>74</v>
      </c>
      <c r="B94" s="28" t="s">
        <v>443</v>
      </c>
      <c r="C94" s="17" t="s">
        <v>446</v>
      </c>
      <c r="D94" s="28" t="s">
        <v>447</v>
      </c>
      <c r="E94" s="29" t="s">
        <v>14</v>
      </c>
      <c r="F94" s="17" t="s">
        <v>71</v>
      </c>
      <c r="G94" s="28">
        <v>37</v>
      </c>
      <c r="H94" s="30">
        <v>416.67999999999995</v>
      </c>
      <c r="I94" s="31">
        <v>2.6</v>
      </c>
      <c r="J94" s="31">
        <f>H94*I94</f>
        <v>1083.3679999999999</v>
      </c>
      <c r="K94" s="18" t="s">
        <v>448</v>
      </c>
      <c r="L94" s="18"/>
    </row>
    <row r="95" spans="1:12">
      <c r="A95" s="27">
        <f t="shared" ref="A95:A174" si="9">A94+1</f>
        <v>75</v>
      </c>
      <c r="B95" s="28" t="s">
        <v>488</v>
      </c>
      <c r="C95" s="17" t="s">
        <v>506</v>
      </c>
      <c r="D95" s="28" t="s">
        <v>507</v>
      </c>
      <c r="E95" s="29" t="s">
        <v>14</v>
      </c>
      <c r="F95" s="17" t="s">
        <v>71</v>
      </c>
      <c r="G95" s="28">
        <v>62</v>
      </c>
      <c r="H95" s="30">
        <v>414.45799999999997</v>
      </c>
      <c r="I95" s="31">
        <v>2.6</v>
      </c>
      <c r="J95" s="31">
        <f>H95*I95</f>
        <v>1077.5907999999999</v>
      </c>
      <c r="K95" s="18" t="s">
        <v>448</v>
      </c>
      <c r="L95" s="18"/>
    </row>
    <row r="96" spans="1:12">
      <c r="A96" s="27">
        <f t="shared" si="9"/>
        <v>76</v>
      </c>
      <c r="B96" s="28" t="s">
        <v>488</v>
      </c>
      <c r="C96" s="17" t="s">
        <v>535</v>
      </c>
      <c r="D96" s="17">
        <v>3793</v>
      </c>
      <c r="E96" s="29" t="s">
        <v>14</v>
      </c>
      <c r="F96" s="17" t="s">
        <v>71</v>
      </c>
      <c r="G96" s="28">
        <v>5</v>
      </c>
      <c r="H96" s="30">
        <v>29.92</v>
      </c>
      <c r="I96" s="31">
        <v>2.6</v>
      </c>
      <c r="J96" s="31">
        <f>H96*I96</f>
        <v>77.792000000000002</v>
      </c>
      <c r="K96" s="18" t="s">
        <v>448</v>
      </c>
      <c r="L96" s="18"/>
    </row>
    <row r="97" spans="1:12" s="20" customFormat="1">
      <c r="A97" s="16"/>
      <c r="B97" s="34"/>
      <c r="C97" s="35"/>
      <c r="D97" s="35"/>
      <c r="E97" s="37"/>
      <c r="F97" s="35"/>
      <c r="G97" s="34">
        <f>SUM(G94:G96)</f>
        <v>104</v>
      </c>
      <c r="H97" s="38">
        <f>SUM(H94:H96)</f>
        <v>861.05799999999988</v>
      </c>
      <c r="I97" s="39"/>
      <c r="J97" s="39">
        <f>SUM(J94:J96)</f>
        <v>2238.7507999999998</v>
      </c>
      <c r="K97" s="36"/>
      <c r="L97" s="36"/>
    </row>
    <row r="98" spans="1:12">
      <c r="A98" s="27"/>
      <c r="B98" s="28"/>
      <c r="C98" s="17"/>
      <c r="D98" s="17"/>
      <c r="E98" s="29"/>
      <c r="F98" s="17"/>
      <c r="G98" s="28"/>
      <c r="H98" s="30"/>
      <c r="I98" s="31"/>
      <c r="J98" s="31"/>
      <c r="K98" s="18"/>
      <c r="L98" s="18"/>
    </row>
    <row r="99" spans="1:12">
      <c r="A99" s="27">
        <f>A96+1</f>
        <v>77</v>
      </c>
      <c r="B99" s="28" t="s">
        <v>139</v>
      </c>
      <c r="C99" s="17" t="s">
        <v>147</v>
      </c>
      <c r="D99" s="28" t="s">
        <v>148</v>
      </c>
      <c r="E99" s="29" t="s">
        <v>14</v>
      </c>
      <c r="F99" s="17" t="s">
        <v>128</v>
      </c>
      <c r="G99" s="28">
        <v>1</v>
      </c>
      <c r="H99" s="30">
        <v>27.41</v>
      </c>
      <c r="I99" s="31">
        <v>2.6</v>
      </c>
      <c r="J99" s="31">
        <f>H99*I99</f>
        <v>71.266000000000005</v>
      </c>
      <c r="K99" s="29" t="s">
        <v>149</v>
      </c>
      <c r="L99" s="18"/>
    </row>
    <row r="100" spans="1:12">
      <c r="A100" s="27">
        <f t="shared" si="9"/>
        <v>78</v>
      </c>
      <c r="B100" s="28" t="s">
        <v>488</v>
      </c>
      <c r="C100" s="17" t="s">
        <v>499</v>
      </c>
      <c r="D100" s="28" t="s">
        <v>500</v>
      </c>
      <c r="E100" s="29" t="s">
        <v>14</v>
      </c>
      <c r="F100" s="17" t="s">
        <v>128</v>
      </c>
      <c r="G100" s="28">
        <v>25</v>
      </c>
      <c r="H100" s="30">
        <v>610.84</v>
      </c>
      <c r="I100" s="31">
        <v>2.6</v>
      </c>
      <c r="J100" s="31">
        <f>H100*I100</f>
        <v>1588.1840000000002</v>
      </c>
      <c r="K100" s="18" t="s">
        <v>501</v>
      </c>
      <c r="L100" s="18"/>
    </row>
    <row r="101" spans="1:12" s="20" customFormat="1">
      <c r="A101" s="16"/>
      <c r="B101" s="34"/>
      <c r="C101" s="35"/>
      <c r="D101" s="34"/>
      <c r="E101" s="37"/>
      <c r="F101" s="35"/>
      <c r="G101" s="34">
        <f>SUM(G99:G100)</f>
        <v>26</v>
      </c>
      <c r="H101" s="38">
        <f>SUM(H99:H100)</f>
        <v>638.25</v>
      </c>
      <c r="I101" s="39"/>
      <c r="J101" s="39">
        <f>SUM(J99:J100)</f>
        <v>1659.4500000000003</v>
      </c>
      <c r="K101" s="36"/>
      <c r="L101" s="36"/>
    </row>
    <row r="102" spans="1:12">
      <c r="A102" s="27"/>
      <c r="B102" s="28"/>
      <c r="C102" s="17"/>
      <c r="D102" s="28"/>
      <c r="E102" s="29"/>
      <c r="F102" s="17"/>
      <c r="G102" s="28"/>
      <c r="H102" s="30"/>
      <c r="I102" s="31"/>
      <c r="J102" s="31"/>
      <c r="K102" s="18"/>
      <c r="L102" s="18"/>
    </row>
    <row r="103" spans="1:12">
      <c r="A103" s="27">
        <f>A100+1</f>
        <v>79</v>
      </c>
      <c r="B103" s="28" t="s">
        <v>488</v>
      </c>
      <c r="C103" s="17" t="s">
        <v>493</v>
      </c>
      <c r="D103" s="28" t="s">
        <v>494</v>
      </c>
      <c r="E103" s="29" t="s">
        <v>14</v>
      </c>
      <c r="F103" s="17" t="s">
        <v>17</v>
      </c>
      <c r="G103" s="28">
        <v>18</v>
      </c>
      <c r="H103" s="30">
        <v>128.07599999999999</v>
      </c>
      <c r="I103" s="31">
        <v>2.6</v>
      </c>
      <c r="J103" s="31">
        <f>H103*I103</f>
        <v>332.99759999999998</v>
      </c>
      <c r="K103" s="18" t="s">
        <v>26</v>
      </c>
      <c r="L103" s="18"/>
    </row>
    <row r="104" spans="1:12">
      <c r="A104" s="27">
        <f t="shared" si="9"/>
        <v>80</v>
      </c>
      <c r="B104" s="28" t="s">
        <v>841</v>
      </c>
      <c r="C104" s="17" t="s">
        <v>848</v>
      </c>
      <c r="D104" s="28" t="s">
        <v>849</v>
      </c>
      <c r="E104" s="29" t="s">
        <v>14</v>
      </c>
      <c r="F104" s="17" t="s">
        <v>17</v>
      </c>
      <c r="G104" s="28">
        <v>7</v>
      </c>
      <c r="H104" s="30">
        <v>28.925999999999998</v>
      </c>
      <c r="I104" s="31">
        <v>2.6</v>
      </c>
      <c r="J104" s="31">
        <f>H104*I104</f>
        <v>75.207599999999999</v>
      </c>
      <c r="K104" s="18" t="s">
        <v>26</v>
      </c>
      <c r="L104" s="18"/>
    </row>
    <row r="105" spans="1:12" s="20" customFormat="1">
      <c r="A105" s="16"/>
      <c r="B105" s="34"/>
      <c r="C105" s="35"/>
      <c r="D105" s="34"/>
      <c r="E105" s="37"/>
      <c r="F105" s="35"/>
      <c r="G105" s="34">
        <f>SUM(G103:G104)</f>
        <v>25</v>
      </c>
      <c r="H105" s="38">
        <f>SUM(H103:H104)</f>
        <v>157.00199999999998</v>
      </c>
      <c r="I105" s="39"/>
      <c r="J105" s="39">
        <f>SUM(J103:J104)</f>
        <v>408.20519999999999</v>
      </c>
      <c r="K105" s="36"/>
      <c r="L105" s="36"/>
    </row>
    <row r="106" spans="1:12">
      <c r="A106" s="27"/>
      <c r="B106" s="28"/>
      <c r="C106" s="17"/>
      <c r="D106" s="28"/>
      <c r="E106" s="29"/>
      <c r="F106" s="17"/>
      <c r="G106" s="28"/>
      <c r="H106" s="30"/>
      <c r="I106" s="31"/>
      <c r="J106" s="31"/>
      <c r="K106" s="18"/>
      <c r="L106" s="18"/>
    </row>
    <row r="107" spans="1:12">
      <c r="A107" s="27">
        <f>A104+1</f>
        <v>81</v>
      </c>
      <c r="B107" s="28" t="s">
        <v>232</v>
      </c>
      <c r="C107" s="17" t="s">
        <v>248</v>
      </c>
      <c r="D107" s="28" t="s">
        <v>249</v>
      </c>
      <c r="E107" s="29" t="s">
        <v>14</v>
      </c>
      <c r="F107" s="17" t="s">
        <v>76</v>
      </c>
      <c r="G107" s="28">
        <v>52</v>
      </c>
      <c r="H107" s="30">
        <v>1092.5519999999999</v>
      </c>
      <c r="I107" s="31">
        <v>2.6</v>
      </c>
      <c r="J107" s="31">
        <f t="shared" ref="J107:J114" si="10">H107*I107</f>
        <v>2840.6351999999997</v>
      </c>
      <c r="K107" s="18" t="s">
        <v>19</v>
      </c>
      <c r="L107" s="18"/>
    </row>
    <row r="108" spans="1:12">
      <c r="A108" s="27">
        <f t="shared" si="9"/>
        <v>82</v>
      </c>
      <c r="B108" s="28" t="s">
        <v>400</v>
      </c>
      <c r="C108" s="17" t="s">
        <v>410</v>
      </c>
      <c r="D108" s="28" t="s">
        <v>411</v>
      </c>
      <c r="E108" s="29" t="s">
        <v>14</v>
      </c>
      <c r="F108" s="17" t="s">
        <v>76</v>
      </c>
      <c r="G108" s="28">
        <v>40</v>
      </c>
      <c r="H108" s="30">
        <v>892.92</v>
      </c>
      <c r="I108" s="31">
        <v>2.6</v>
      </c>
      <c r="J108" s="31">
        <f t="shared" si="10"/>
        <v>2321.5920000000001</v>
      </c>
      <c r="K108" s="18" t="s">
        <v>19</v>
      </c>
      <c r="L108" s="18"/>
    </row>
    <row r="109" spans="1:12">
      <c r="A109" s="27">
        <f t="shared" si="9"/>
        <v>83</v>
      </c>
      <c r="B109" s="28" t="s">
        <v>642</v>
      </c>
      <c r="C109" s="17" t="s">
        <v>645</v>
      </c>
      <c r="D109" s="28" t="s">
        <v>646</v>
      </c>
      <c r="E109" s="29" t="s">
        <v>14</v>
      </c>
      <c r="F109" s="17" t="s">
        <v>76</v>
      </c>
      <c r="G109" s="28">
        <v>125</v>
      </c>
      <c r="H109" s="30">
        <v>3304.25</v>
      </c>
      <c r="I109" s="31">
        <v>2.6</v>
      </c>
      <c r="J109" s="31">
        <f t="shared" si="10"/>
        <v>8591.0500000000011</v>
      </c>
      <c r="K109" s="18" t="s">
        <v>19</v>
      </c>
      <c r="L109" s="18"/>
    </row>
    <row r="110" spans="1:12">
      <c r="A110" s="27">
        <f t="shared" si="9"/>
        <v>84</v>
      </c>
      <c r="B110" s="28" t="s">
        <v>708</v>
      </c>
      <c r="C110" s="17" t="s">
        <v>758</v>
      </c>
      <c r="D110" s="28" t="s">
        <v>759</v>
      </c>
      <c r="E110" s="29" t="s">
        <v>14</v>
      </c>
      <c r="F110" s="17" t="s">
        <v>76</v>
      </c>
      <c r="G110" s="28">
        <v>30</v>
      </c>
      <c r="H110" s="30">
        <v>613.98</v>
      </c>
      <c r="I110" s="31">
        <v>2.6</v>
      </c>
      <c r="J110" s="31">
        <f t="shared" si="10"/>
        <v>1596.3480000000002</v>
      </c>
      <c r="K110" s="18" t="s">
        <v>19</v>
      </c>
      <c r="L110" s="18"/>
    </row>
    <row r="111" spans="1:12">
      <c r="A111" s="27">
        <f t="shared" si="9"/>
        <v>85</v>
      </c>
      <c r="B111" s="28" t="s">
        <v>354</v>
      </c>
      <c r="C111" s="17" t="s">
        <v>386</v>
      </c>
      <c r="D111" s="28" t="s">
        <v>387</v>
      </c>
      <c r="E111" s="29" t="s">
        <v>14</v>
      </c>
      <c r="F111" s="17" t="s">
        <v>76</v>
      </c>
      <c r="G111" s="28">
        <v>71</v>
      </c>
      <c r="H111" s="30">
        <v>1679.43</v>
      </c>
      <c r="I111" s="31">
        <v>2.6</v>
      </c>
      <c r="J111" s="31">
        <f t="shared" si="10"/>
        <v>4366.518</v>
      </c>
      <c r="K111" s="18" t="s">
        <v>69</v>
      </c>
      <c r="L111" s="18"/>
    </row>
    <row r="112" spans="1:12">
      <c r="A112" s="27">
        <f t="shared" si="9"/>
        <v>86</v>
      </c>
      <c r="B112" s="28" t="s">
        <v>642</v>
      </c>
      <c r="C112" s="17" t="s">
        <v>655</v>
      </c>
      <c r="D112" s="28" t="s">
        <v>656</v>
      </c>
      <c r="E112" s="29" t="s">
        <v>14</v>
      </c>
      <c r="F112" s="17" t="s">
        <v>76</v>
      </c>
      <c r="G112" s="28">
        <v>88</v>
      </c>
      <c r="H112" s="30">
        <v>1624.7840000000001</v>
      </c>
      <c r="I112" s="31">
        <v>2.6</v>
      </c>
      <c r="J112" s="31">
        <f t="shared" si="10"/>
        <v>4224.4384</v>
      </c>
      <c r="K112" s="18" t="s">
        <v>69</v>
      </c>
      <c r="L112" s="18"/>
    </row>
    <row r="113" spans="1:12">
      <c r="A113" s="27">
        <f t="shared" si="9"/>
        <v>87</v>
      </c>
      <c r="B113" s="28" t="s">
        <v>897</v>
      </c>
      <c r="C113" s="17" t="s">
        <v>914</v>
      </c>
      <c r="D113" s="28" t="s">
        <v>915</v>
      </c>
      <c r="E113" s="29" t="s">
        <v>14</v>
      </c>
      <c r="F113" s="17" t="s">
        <v>76</v>
      </c>
      <c r="G113" s="28">
        <v>79</v>
      </c>
      <c r="H113" s="30">
        <v>2263.35</v>
      </c>
      <c r="I113" s="31">
        <v>2.6</v>
      </c>
      <c r="J113" s="31">
        <f t="shared" si="10"/>
        <v>5884.71</v>
      </c>
      <c r="K113" s="18" t="s">
        <v>69</v>
      </c>
      <c r="L113" s="18"/>
    </row>
    <row r="114" spans="1:12">
      <c r="A114" s="27">
        <f t="shared" si="9"/>
        <v>88</v>
      </c>
      <c r="B114" s="28" t="s">
        <v>488</v>
      </c>
      <c r="C114" s="17" t="s">
        <v>527</v>
      </c>
      <c r="D114" s="28" t="s">
        <v>528</v>
      </c>
      <c r="E114" s="29" t="s">
        <v>14</v>
      </c>
      <c r="F114" s="17" t="s">
        <v>76</v>
      </c>
      <c r="G114" s="28">
        <v>93</v>
      </c>
      <c r="H114" s="30">
        <v>2145</v>
      </c>
      <c r="I114" s="31">
        <v>2.6</v>
      </c>
      <c r="J114" s="31">
        <f t="shared" si="10"/>
        <v>5577</v>
      </c>
      <c r="K114" s="29" t="s">
        <v>132</v>
      </c>
      <c r="L114" s="18"/>
    </row>
    <row r="115" spans="1:12" s="20" customFormat="1">
      <c r="A115" s="16"/>
      <c r="B115" s="34"/>
      <c r="C115" s="35"/>
      <c r="D115" s="34"/>
      <c r="E115" s="37"/>
      <c r="F115" s="35"/>
      <c r="G115" s="34">
        <f>SUM(G107:G114)</f>
        <v>578</v>
      </c>
      <c r="H115" s="38">
        <f>SUM(H107:H114)</f>
        <v>13616.266</v>
      </c>
      <c r="I115" s="39"/>
      <c r="J115" s="39">
        <f>SUM(J107:J114)</f>
        <v>35402.291599999997</v>
      </c>
      <c r="K115" s="37"/>
      <c r="L115" s="36"/>
    </row>
    <row r="116" spans="1:12">
      <c r="A116" s="27"/>
      <c r="B116" s="28"/>
      <c r="C116" s="17"/>
      <c r="D116" s="28"/>
      <c r="E116" s="29"/>
      <c r="F116" s="17"/>
      <c r="G116" s="28"/>
      <c r="H116" s="30"/>
      <c r="I116" s="31"/>
      <c r="J116" s="31"/>
      <c r="K116" s="29"/>
      <c r="L116" s="18"/>
    </row>
    <row r="117" spans="1:12">
      <c r="A117" s="27">
        <f>A114+1</f>
        <v>89</v>
      </c>
      <c r="B117" s="28" t="s">
        <v>897</v>
      </c>
      <c r="C117" s="17" t="s">
        <v>906</v>
      </c>
      <c r="D117" s="28" t="s">
        <v>907</v>
      </c>
      <c r="E117" s="29" t="s">
        <v>14</v>
      </c>
      <c r="F117" s="17" t="s">
        <v>29</v>
      </c>
      <c r="G117" s="28">
        <v>5</v>
      </c>
      <c r="H117" s="30">
        <v>28.103999999999999</v>
      </c>
      <c r="I117" s="31">
        <v>2.6</v>
      </c>
      <c r="J117" s="31">
        <f>H117*I117</f>
        <v>73.070400000000006</v>
      </c>
      <c r="K117" s="18" t="s">
        <v>26</v>
      </c>
      <c r="L117" s="18"/>
    </row>
    <row r="118" spans="1:12">
      <c r="A118" s="27">
        <f t="shared" si="9"/>
        <v>90</v>
      </c>
      <c r="B118" s="28" t="s">
        <v>871</v>
      </c>
      <c r="C118" s="17" t="s">
        <v>878</v>
      </c>
      <c r="D118" s="28" t="s">
        <v>879</v>
      </c>
      <c r="E118" s="29" t="s">
        <v>14</v>
      </c>
      <c r="F118" s="17" t="s">
        <v>29</v>
      </c>
      <c r="G118" s="28">
        <v>32</v>
      </c>
      <c r="H118" s="30">
        <v>515.25</v>
      </c>
      <c r="I118" s="31">
        <v>2.6</v>
      </c>
      <c r="J118" s="31">
        <f>H118*I118</f>
        <v>1339.65</v>
      </c>
      <c r="K118" s="18" t="s">
        <v>880</v>
      </c>
      <c r="L118" s="18"/>
    </row>
    <row r="119" spans="1:12" s="20" customFormat="1">
      <c r="A119" s="16"/>
      <c r="B119" s="34"/>
      <c r="C119" s="35"/>
      <c r="D119" s="34"/>
      <c r="E119" s="37"/>
      <c r="F119" s="35"/>
      <c r="G119" s="34">
        <f>SUM(G117:G118)</f>
        <v>37</v>
      </c>
      <c r="H119" s="38">
        <f>SUM(H117:H118)</f>
        <v>543.35400000000004</v>
      </c>
      <c r="I119" s="39"/>
      <c r="J119" s="39">
        <f>SUM(J117:J118)</f>
        <v>1412.7204000000002</v>
      </c>
      <c r="K119" s="36"/>
      <c r="L119" s="36"/>
    </row>
    <row r="120" spans="1:12">
      <c r="A120" s="27"/>
      <c r="B120" s="28"/>
      <c r="C120" s="17"/>
      <c r="D120" s="28"/>
      <c r="E120" s="29"/>
      <c r="F120" s="17"/>
      <c r="G120" s="28"/>
      <c r="H120" s="30"/>
      <c r="I120" s="31"/>
      <c r="J120" s="31"/>
      <c r="K120" s="18"/>
      <c r="L120" s="18"/>
    </row>
    <row r="121" spans="1:12">
      <c r="A121" s="27">
        <f>A118+1</f>
        <v>91</v>
      </c>
      <c r="B121" s="28" t="s">
        <v>584</v>
      </c>
      <c r="C121" s="17" t="s">
        <v>588</v>
      </c>
      <c r="D121" s="28" t="s">
        <v>589</v>
      </c>
      <c r="E121" s="29" t="s">
        <v>14</v>
      </c>
      <c r="F121" s="17" t="s">
        <v>92</v>
      </c>
      <c r="G121" s="28">
        <v>10</v>
      </c>
      <c r="H121" s="30">
        <v>264.5</v>
      </c>
      <c r="I121" s="31">
        <v>2.6</v>
      </c>
      <c r="J121" s="31">
        <f>H121*I121</f>
        <v>687.7</v>
      </c>
      <c r="K121" s="18" t="s">
        <v>590</v>
      </c>
      <c r="L121" s="18"/>
    </row>
    <row r="122" spans="1:12" s="20" customFormat="1">
      <c r="A122" s="16"/>
      <c r="B122" s="34"/>
      <c r="C122" s="35"/>
      <c r="D122" s="34"/>
      <c r="E122" s="37"/>
      <c r="F122" s="35"/>
      <c r="G122" s="34">
        <f>SUM(G121)</f>
        <v>10</v>
      </c>
      <c r="H122" s="38">
        <f>SUM(H121)</f>
        <v>264.5</v>
      </c>
      <c r="I122" s="39"/>
      <c r="J122" s="39">
        <f>SUM(J121)</f>
        <v>687.7</v>
      </c>
      <c r="K122" s="36"/>
      <c r="L122" s="36"/>
    </row>
    <row r="123" spans="1:12" s="20" customFormat="1">
      <c r="A123" s="16"/>
      <c r="B123" s="34"/>
      <c r="C123" s="35"/>
      <c r="D123" s="34"/>
      <c r="E123" s="37"/>
      <c r="F123" s="35"/>
      <c r="G123" s="34"/>
      <c r="H123" s="38"/>
      <c r="I123" s="39"/>
      <c r="J123" s="39"/>
      <c r="K123" s="36"/>
      <c r="L123" s="36"/>
    </row>
    <row r="124" spans="1:12">
      <c r="A124" s="27">
        <f>A121+1</f>
        <v>92</v>
      </c>
      <c r="B124" s="28" t="s">
        <v>708</v>
      </c>
      <c r="C124" s="17" t="s">
        <v>730</v>
      </c>
      <c r="D124" s="28" t="s">
        <v>731</v>
      </c>
      <c r="E124" s="29" t="s">
        <v>14</v>
      </c>
      <c r="F124" s="17" t="s">
        <v>40</v>
      </c>
      <c r="G124" s="28">
        <v>3</v>
      </c>
      <c r="H124" s="30">
        <v>87.936000000000007</v>
      </c>
      <c r="I124" s="31">
        <v>2.6</v>
      </c>
      <c r="J124" s="31">
        <f t="shared" ref="J124:J142" si="11">H124*I124</f>
        <v>228.63360000000003</v>
      </c>
      <c r="K124" s="18" t="s">
        <v>61</v>
      </c>
      <c r="L124" s="18"/>
    </row>
    <row r="125" spans="1:12">
      <c r="A125" s="27">
        <f t="shared" si="9"/>
        <v>93</v>
      </c>
      <c r="B125" s="28" t="s">
        <v>854</v>
      </c>
      <c r="C125" s="17" t="s">
        <v>866</v>
      </c>
      <c r="D125" s="28" t="s">
        <v>867</v>
      </c>
      <c r="E125" s="29" t="s">
        <v>14</v>
      </c>
      <c r="F125" s="17" t="s">
        <v>40</v>
      </c>
      <c r="G125" s="28">
        <v>11</v>
      </c>
      <c r="H125" s="30">
        <v>128.30000000000001</v>
      </c>
      <c r="I125" s="31">
        <v>2.6</v>
      </c>
      <c r="J125" s="31">
        <f t="shared" si="11"/>
        <v>333.58000000000004</v>
      </c>
      <c r="K125" s="18" t="s">
        <v>868</v>
      </c>
      <c r="L125" s="18"/>
    </row>
    <row r="126" spans="1:12">
      <c r="A126" s="27">
        <f t="shared" si="9"/>
        <v>94</v>
      </c>
      <c r="B126" s="28" t="s">
        <v>400</v>
      </c>
      <c r="C126" s="17" t="s">
        <v>427</v>
      </c>
      <c r="D126" s="28" t="s">
        <v>428</v>
      </c>
      <c r="E126" s="29" t="s">
        <v>14</v>
      </c>
      <c r="F126" s="17" t="s">
        <v>40</v>
      </c>
      <c r="G126" s="28">
        <v>18</v>
      </c>
      <c r="H126" s="30">
        <v>515.70000000000005</v>
      </c>
      <c r="I126" s="31">
        <v>2.6</v>
      </c>
      <c r="J126" s="31">
        <f t="shared" si="11"/>
        <v>1340.8200000000002</v>
      </c>
      <c r="K126" s="18" t="s">
        <v>429</v>
      </c>
      <c r="L126" s="18"/>
    </row>
    <row r="127" spans="1:12">
      <c r="A127" s="27">
        <f t="shared" si="9"/>
        <v>95</v>
      </c>
      <c r="B127" s="28" t="s">
        <v>255</v>
      </c>
      <c r="C127" s="17" t="s">
        <v>263</v>
      </c>
      <c r="D127" s="28" t="s">
        <v>264</v>
      </c>
      <c r="E127" s="29" t="s">
        <v>14</v>
      </c>
      <c r="F127" s="17" t="s">
        <v>40</v>
      </c>
      <c r="G127" s="28">
        <v>6</v>
      </c>
      <c r="H127" s="30">
        <v>126.348</v>
      </c>
      <c r="I127" s="31">
        <v>2.6</v>
      </c>
      <c r="J127" s="31">
        <f t="shared" si="11"/>
        <v>328.50479999999999</v>
      </c>
      <c r="K127" s="18" t="s">
        <v>77</v>
      </c>
      <c r="L127" s="18"/>
    </row>
    <row r="128" spans="1:12">
      <c r="A128" s="27">
        <f t="shared" si="9"/>
        <v>96</v>
      </c>
      <c r="B128" s="28" t="s">
        <v>296</v>
      </c>
      <c r="C128" s="17" t="s">
        <v>328</v>
      </c>
      <c r="D128" s="28" t="s">
        <v>329</v>
      </c>
      <c r="E128" s="29" t="s">
        <v>14</v>
      </c>
      <c r="F128" s="17" t="s">
        <v>40</v>
      </c>
      <c r="G128" s="28">
        <v>120</v>
      </c>
      <c r="H128" s="30">
        <v>2600.62</v>
      </c>
      <c r="I128" s="31">
        <v>2.6</v>
      </c>
      <c r="J128" s="31">
        <f t="shared" si="11"/>
        <v>6761.6120000000001</v>
      </c>
      <c r="K128" s="18" t="s">
        <v>77</v>
      </c>
      <c r="L128" s="18"/>
    </row>
    <row r="129" spans="1:12">
      <c r="A129" s="27">
        <f t="shared" si="9"/>
        <v>97</v>
      </c>
      <c r="B129" s="28" t="s">
        <v>400</v>
      </c>
      <c r="C129" s="17" t="s">
        <v>432</v>
      </c>
      <c r="D129" s="28" t="s">
        <v>433</v>
      </c>
      <c r="E129" s="29" t="s">
        <v>14</v>
      </c>
      <c r="F129" s="17" t="s">
        <v>40</v>
      </c>
      <c r="G129" s="28">
        <v>14</v>
      </c>
      <c r="H129" s="30">
        <v>347.1</v>
      </c>
      <c r="I129" s="31">
        <v>2.6</v>
      </c>
      <c r="J129" s="31">
        <f t="shared" si="11"/>
        <v>902.46</v>
      </c>
      <c r="K129" s="18" t="s">
        <v>77</v>
      </c>
      <c r="L129" s="18"/>
    </row>
    <row r="130" spans="1:12">
      <c r="A130" s="27">
        <f t="shared" si="9"/>
        <v>98</v>
      </c>
      <c r="B130" s="28" t="s">
        <v>615</v>
      </c>
      <c r="C130" s="17" t="s">
        <v>628</v>
      </c>
      <c r="D130" s="28" t="s">
        <v>629</v>
      </c>
      <c r="E130" s="29" t="s">
        <v>14</v>
      </c>
      <c r="F130" s="17" t="s">
        <v>40</v>
      </c>
      <c r="G130" s="28">
        <v>18</v>
      </c>
      <c r="H130" s="30">
        <v>366.98</v>
      </c>
      <c r="I130" s="31">
        <v>2.6</v>
      </c>
      <c r="J130" s="31">
        <f t="shared" si="11"/>
        <v>954.14800000000002</v>
      </c>
      <c r="K130" s="18" t="s">
        <v>77</v>
      </c>
      <c r="L130" s="18"/>
    </row>
    <row r="131" spans="1:12">
      <c r="A131" s="27">
        <f t="shared" si="9"/>
        <v>99</v>
      </c>
      <c r="B131" s="28" t="s">
        <v>400</v>
      </c>
      <c r="C131" s="17" t="s">
        <v>434</v>
      </c>
      <c r="D131" s="28" t="s">
        <v>435</v>
      </c>
      <c r="E131" s="29" t="s">
        <v>14</v>
      </c>
      <c r="F131" s="17" t="s">
        <v>40</v>
      </c>
      <c r="G131" s="28">
        <v>25</v>
      </c>
      <c r="H131" s="30">
        <v>716.25</v>
      </c>
      <c r="I131" s="31">
        <v>2.6</v>
      </c>
      <c r="J131" s="31">
        <f t="shared" si="11"/>
        <v>1862.25</v>
      </c>
      <c r="K131" s="18" t="s">
        <v>436</v>
      </c>
      <c r="L131" s="18"/>
    </row>
    <row r="132" spans="1:12">
      <c r="A132" s="27">
        <f t="shared" si="9"/>
        <v>100</v>
      </c>
      <c r="B132" s="28" t="s">
        <v>708</v>
      </c>
      <c r="C132" s="17" t="s">
        <v>734</v>
      </c>
      <c r="D132" s="28" t="s">
        <v>735</v>
      </c>
      <c r="E132" s="29" t="s">
        <v>14</v>
      </c>
      <c r="F132" s="17" t="s">
        <v>40</v>
      </c>
      <c r="G132" s="28">
        <v>5</v>
      </c>
      <c r="H132" s="30">
        <v>82.44</v>
      </c>
      <c r="I132" s="31">
        <v>2.6</v>
      </c>
      <c r="J132" s="31">
        <f t="shared" si="11"/>
        <v>214.34399999999999</v>
      </c>
      <c r="K132" s="18" t="s">
        <v>736</v>
      </c>
      <c r="L132" s="18"/>
    </row>
    <row r="133" spans="1:12">
      <c r="A133" s="27">
        <f t="shared" si="9"/>
        <v>101</v>
      </c>
      <c r="B133" s="28" t="s">
        <v>615</v>
      </c>
      <c r="C133" s="17" t="s">
        <v>623</v>
      </c>
      <c r="D133" s="28" t="s">
        <v>624</v>
      </c>
      <c r="E133" s="29" t="s">
        <v>14</v>
      </c>
      <c r="F133" s="17" t="s">
        <v>40</v>
      </c>
      <c r="G133" s="28">
        <v>27</v>
      </c>
      <c r="H133" s="30">
        <v>572.875</v>
      </c>
      <c r="I133" s="31">
        <v>2.6</v>
      </c>
      <c r="J133" s="31">
        <f t="shared" si="11"/>
        <v>1489.4750000000001</v>
      </c>
      <c r="K133" s="18" t="s">
        <v>625</v>
      </c>
      <c r="L133" s="18"/>
    </row>
    <row r="134" spans="1:12">
      <c r="A134" s="27">
        <f t="shared" si="9"/>
        <v>102</v>
      </c>
      <c r="B134" s="28" t="s">
        <v>615</v>
      </c>
      <c r="C134" s="17" t="s">
        <v>632</v>
      </c>
      <c r="D134" s="28" t="s">
        <v>633</v>
      </c>
      <c r="E134" s="29" t="s">
        <v>14</v>
      </c>
      <c r="F134" s="17" t="s">
        <v>40</v>
      </c>
      <c r="G134" s="28">
        <v>27</v>
      </c>
      <c r="H134" s="30">
        <v>441.60199999999998</v>
      </c>
      <c r="I134" s="31">
        <v>2.6</v>
      </c>
      <c r="J134" s="31">
        <f t="shared" si="11"/>
        <v>1148.1651999999999</v>
      </c>
      <c r="K134" s="18" t="s">
        <v>91</v>
      </c>
      <c r="L134" s="18"/>
    </row>
    <row r="135" spans="1:12">
      <c r="A135" s="27">
        <f t="shared" si="9"/>
        <v>103</v>
      </c>
      <c r="B135" s="28" t="s">
        <v>615</v>
      </c>
      <c r="C135" s="17" t="s">
        <v>630</v>
      </c>
      <c r="D135" s="28" t="s">
        <v>631</v>
      </c>
      <c r="E135" s="29" t="s">
        <v>14</v>
      </c>
      <c r="F135" s="17" t="s">
        <v>40</v>
      </c>
      <c r="G135" s="28">
        <v>35</v>
      </c>
      <c r="H135" s="30">
        <v>486.13</v>
      </c>
      <c r="I135" s="31">
        <v>2.6</v>
      </c>
      <c r="J135" s="31">
        <f t="shared" si="11"/>
        <v>1263.9380000000001</v>
      </c>
      <c r="K135" s="18" t="s">
        <v>120</v>
      </c>
      <c r="L135" s="18"/>
    </row>
    <row r="136" spans="1:12">
      <c r="A136" s="27">
        <f t="shared" si="9"/>
        <v>104</v>
      </c>
      <c r="B136" s="28" t="s">
        <v>708</v>
      </c>
      <c r="C136" s="17" t="s">
        <v>732</v>
      </c>
      <c r="D136" s="28" t="s">
        <v>733</v>
      </c>
      <c r="E136" s="29" t="s">
        <v>14</v>
      </c>
      <c r="F136" s="17" t="s">
        <v>40</v>
      </c>
      <c r="G136" s="28">
        <v>10</v>
      </c>
      <c r="H136" s="30">
        <v>78.587999999999994</v>
      </c>
      <c r="I136" s="31">
        <v>2.6</v>
      </c>
      <c r="J136" s="31">
        <f t="shared" si="11"/>
        <v>204.3288</v>
      </c>
      <c r="K136" s="18" t="s">
        <v>120</v>
      </c>
      <c r="L136" s="18"/>
    </row>
    <row r="137" spans="1:12">
      <c r="A137" s="27">
        <f t="shared" si="9"/>
        <v>105</v>
      </c>
      <c r="B137" s="28" t="s">
        <v>615</v>
      </c>
      <c r="C137" s="17" t="s">
        <v>621</v>
      </c>
      <c r="D137" s="28" t="s">
        <v>622</v>
      </c>
      <c r="E137" s="29" t="s">
        <v>14</v>
      </c>
      <c r="F137" s="17" t="s">
        <v>40</v>
      </c>
      <c r="G137" s="28">
        <v>8</v>
      </c>
      <c r="H137" s="30">
        <v>203.6</v>
      </c>
      <c r="I137" s="31">
        <v>2.6</v>
      </c>
      <c r="J137" s="31">
        <f t="shared" si="11"/>
        <v>529.36</v>
      </c>
      <c r="K137" s="18" t="s">
        <v>108</v>
      </c>
      <c r="L137" s="18"/>
    </row>
    <row r="138" spans="1:12">
      <c r="A138" s="27">
        <f t="shared" si="9"/>
        <v>106</v>
      </c>
      <c r="B138" s="28" t="s">
        <v>779</v>
      </c>
      <c r="C138" s="17" t="s">
        <v>794</v>
      </c>
      <c r="D138" s="28" t="s">
        <v>795</v>
      </c>
      <c r="E138" s="29" t="s">
        <v>14</v>
      </c>
      <c r="F138" s="17" t="s">
        <v>40</v>
      </c>
      <c r="G138" s="28">
        <v>12</v>
      </c>
      <c r="H138" s="30">
        <v>271.95999999999998</v>
      </c>
      <c r="I138" s="31">
        <v>2.6</v>
      </c>
      <c r="J138" s="31">
        <f t="shared" si="11"/>
        <v>707.096</v>
      </c>
      <c r="K138" s="18" t="s">
        <v>108</v>
      </c>
      <c r="L138" s="18"/>
    </row>
    <row r="139" spans="1:12">
      <c r="A139" s="27">
        <f t="shared" si="9"/>
        <v>107</v>
      </c>
      <c r="B139" s="28" t="s">
        <v>296</v>
      </c>
      <c r="C139" s="17" t="s">
        <v>338</v>
      </c>
      <c r="D139" s="28" t="s">
        <v>339</v>
      </c>
      <c r="E139" s="29" t="s">
        <v>14</v>
      </c>
      <c r="F139" s="17" t="s">
        <v>40</v>
      </c>
      <c r="G139" s="28">
        <v>26</v>
      </c>
      <c r="H139" s="30">
        <v>607.34</v>
      </c>
      <c r="I139" s="31">
        <v>2.6</v>
      </c>
      <c r="J139" s="31">
        <f t="shared" si="11"/>
        <v>1579.0840000000001</v>
      </c>
      <c r="K139" s="18" t="s">
        <v>82</v>
      </c>
      <c r="L139" s="18"/>
    </row>
    <row r="140" spans="1:12">
      <c r="A140" s="27">
        <f t="shared" si="9"/>
        <v>108</v>
      </c>
      <c r="B140" s="28" t="s">
        <v>400</v>
      </c>
      <c r="C140" s="17" t="s">
        <v>430</v>
      </c>
      <c r="D140" s="28" t="s">
        <v>431</v>
      </c>
      <c r="E140" s="29" t="s">
        <v>14</v>
      </c>
      <c r="F140" s="17" t="s">
        <v>40</v>
      </c>
      <c r="G140" s="28">
        <v>32</v>
      </c>
      <c r="H140" s="30">
        <v>476.89</v>
      </c>
      <c r="I140" s="31">
        <v>2.6</v>
      </c>
      <c r="J140" s="31">
        <f t="shared" si="11"/>
        <v>1239.914</v>
      </c>
      <c r="K140" s="18" t="s">
        <v>82</v>
      </c>
      <c r="L140" s="18"/>
    </row>
    <row r="141" spans="1:12">
      <c r="A141" s="27">
        <f t="shared" si="9"/>
        <v>109</v>
      </c>
      <c r="B141" s="28" t="s">
        <v>615</v>
      </c>
      <c r="C141" s="17" t="s">
        <v>626</v>
      </c>
      <c r="D141" s="28" t="s">
        <v>627</v>
      </c>
      <c r="E141" s="29" t="s">
        <v>14</v>
      </c>
      <c r="F141" s="17" t="s">
        <v>40</v>
      </c>
      <c r="G141" s="28">
        <v>9</v>
      </c>
      <c r="H141" s="30">
        <v>122.304</v>
      </c>
      <c r="I141" s="31">
        <v>2.6</v>
      </c>
      <c r="J141" s="31">
        <f t="shared" si="11"/>
        <v>317.99040000000002</v>
      </c>
      <c r="K141" s="18" t="s">
        <v>82</v>
      </c>
      <c r="L141" s="18"/>
    </row>
    <row r="142" spans="1:12">
      <c r="A142" s="27">
        <f t="shared" si="9"/>
        <v>110</v>
      </c>
      <c r="B142" s="28" t="s">
        <v>854</v>
      </c>
      <c r="C142" s="17" t="s">
        <v>869</v>
      </c>
      <c r="D142" s="28" t="s">
        <v>870</v>
      </c>
      <c r="E142" s="29" t="s">
        <v>14</v>
      </c>
      <c r="F142" s="17" t="s">
        <v>40</v>
      </c>
      <c r="G142" s="28">
        <v>14</v>
      </c>
      <c r="H142" s="30">
        <v>264.21800000000002</v>
      </c>
      <c r="I142" s="31">
        <v>2.6</v>
      </c>
      <c r="J142" s="31">
        <f t="shared" si="11"/>
        <v>686.96680000000003</v>
      </c>
      <c r="K142" s="18" t="s">
        <v>82</v>
      </c>
      <c r="L142" s="18"/>
    </row>
    <row r="143" spans="1:12" s="20" customFormat="1">
      <c r="A143" s="16"/>
      <c r="B143" s="34"/>
      <c r="C143" s="35"/>
      <c r="D143" s="34"/>
      <c r="E143" s="37"/>
      <c r="F143" s="35"/>
      <c r="G143" s="34">
        <f>SUM(G124:G142)</f>
        <v>420</v>
      </c>
      <c r="H143" s="38">
        <f>SUM(H124:H142)</f>
        <v>8497.1810000000005</v>
      </c>
      <c r="I143" s="39"/>
      <c r="J143" s="39">
        <f>SUM(J124:J142)</f>
        <v>22092.670599999998</v>
      </c>
      <c r="K143" s="36"/>
      <c r="L143" s="36"/>
    </row>
    <row r="144" spans="1:12">
      <c r="A144" s="27"/>
      <c r="B144" s="28"/>
      <c r="C144" s="17"/>
      <c r="D144" s="28"/>
      <c r="E144" s="29"/>
      <c r="F144" s="17"/>
      <c r="G144" s="28"/>
      <c r="H144" s="30"/>
      <c r="I144" s="31"/>
      <c r="J144" s="31"/>
      <c r="K144" s="18"/>
      <c r="L144" s="18"/>
    </row>
    <row r="145" spans="1:12">
      <c r="A145" s="27">
        <f>A142+1</f>
        <v>111</v>
      </c>
      <c r="B145" s="28" t="s">
        <v>779</v>
      </c>
      <c r="C145" s="17" t="s">
        <v>796</v>
      </c>
      <c r="D145" s="28" t="s">
        <v>797</v>
      </c>
      <c r="E145" s="29" t="s">
        <v>14</v>
      </c>
      <c r="F145" s="17" t="s">
        <v>40</v>
      </c>
      <c r="G145" s="28">
        <v>59</v>
      </c>
      <c r="H145" s="30">
        <v>1327.15</v>
      </c>
      <c r="I145" s="31">
        <v>2.6</v>
      </c>
      <c r="J145" s="31">
        <f>H145*I145</f>
        <v>3450.59</v>
      </c>
      <c r="K145" s="18" t="s">
        <v>337</v>
      </c>
      <c r="L145" s="18"/>
    </row>
    <row r="146" spans="1:12" s="20" customFormat="1">
      <c r="A146" s="16"/>
      <c r="B146" s="34"/>
      <c r="C146" s="35"/>
      <c r="D146" s="34"/>
      <c r="E146" s="37"/>
      <c r="F146" s="35"/>
      <c r="G146" s="34">
        <f>SUM(G145)</f>
        <v>59</v>
      </c>
      <c r="H146" s="38">
        <f>SUM(H145)</f>
        <v>1327.15</v>
      </c>
      <c r="I146" s="39"/>
      <c r="J146" s="39">
        <f>SUM(J145)</f>
        <v>3450.59</v>
      </c>
      <c r="K146" s="36"/>
      <c r="L146" s="36"/>
    </row>
    <row r="147" spans="1:12">
      <c r="A147" s="27"/>
      <c r="B147" s="28"/>
      <c r="C147" s="17"/>
      <c r="D147" s="28"/>
      <c r="E147" s="29"/>
      <c r="F147" s="17"/>
      <c r="G147" s="28"/>
      <c r="H147" s="30"/>
      <c r="I147" s="31"/>
      <c r="J147" s="31"/>
      <c r="K147" s="18"/>
      <c r="L147" s="18"/>
    </row>
    <row r="148" spans="1:12">
      <c r="A148" s="27">
        <f>A145+1</f>
        <v>112</v>
      </c>
      <c r="B148" s="28" t="s">
        <v>538</v>
      </c>
      <c r="C148" s="17" t="s">
        <v>557</v>
      </c>
      <c r="D148" s="28" t="s">
        <v>558</v>
      </c>
      <c r="E148" s="29" t="s">
        <v>14</v>
      </c>
      <c r="F148" s="17" t="s">
        <v>44</v>
      </c>
      <c r="G148" s="28">
        <v>52</v>
      </c>
      <c r="H148" s="30">
        <v>1024.6320000000001</v>
      </c>
      <c r="I148" s="31">
        <v>2.6</v>
      </c>
      <c r="J148" s="31">
        <f>H148*I148</f>
        <v>2664.0432000000001</v>
      </c>
      <c r="K148" s="18" t="s">
        <v>129</v>
      </c>
      <c r="L148" s="18"/>
    </row>
    <row r="149" spans="1:12">
      <c r="A149" s="27">
        <f t="shared" si="9"/>
        <v>113</v>
      </c>
      <c r="B149" s="28" t="s">
        <v>488</v>
      </c>
      <c r="C149" s="17" t="s">
        <v>510</v>
      </c>
      <c r="D149" s="28" t="s">
        <v>511</v>
      </c>
      <c r="E149" s="29" t="s">
        <v>14</v>
      </c>
      <c r="F149" s="17" t="s">
        <v>44</v>
      </c>
      <c r="G149" s="28">
        <v>25</v>
      </c>
      <c r="H149" s="30">
        <v>372.30399999999997</v>
      </c>
      <c r="I149" s="31">
        <v>2.6</v>
      </c>
      <c r="J149" s="31">
        <f>H149*I149</f>
        <v>967.99039999999991</v>
      </c>
      <c r="K149" s="18" t="s">
        <v>106</v>
      </c>
      <c r="L149" s="18"/>
    </row>
    <row r="150" spans="1:12" s="20" customFormat="1">
      <c r="A150" s="16"/>
      <c r="B150" s="34"/>
      <c r="C150" s="35"/>
      <c r="D150" s="34"/>
      <c r="E150" s="37"/>
      <c r="F150" s="35"/>
      <c r="G150" s="34">
        <f>SUM(G148:G149)</f>
        <v>77</v>
      </c>
      <c r="H150" s="38">
        <f>SUM(H148:H149)</f>
        <v>1396.9360000000001</v>
      </c>
      <c r="I150" s="39"/>
      <c r="J150" s="39">
        <f>SUM(J148:J149)</f>
        <v>3632.0335999999998</v>
      </c>
      <c r="K150" s="36"/>
      <c r="L150" s="36"/>
    </row>
    <row r="151" spans="1:12">
      <c r="A151" s="27"/>
      <c r="B151" s="28"/>
      <c r="C151" s="17"/>
      <c r="D151" s="28"/>
      <c r="E151" s="29"/>
      <c r="F151" s="17"/>
      <c r="G151" s="28"/>
      <c r="H151" s="30"/>
      <c r="I151" s="31"/>
      <c r="J151" s="31"/>
      <c r="K151" s="18"/>
      <c r="L151" s="18"/>
    </row>
    <row r="152" spans="1:12">
      <c r="A152" s="27">
        <f>A149+1</f>
        <v>114</v>
      </c>
      <c r="B152" s="28" t="s">
        <v>232</v>
      </c>
      <c r="C152" s="17" t="s">
        <v>236</v>
      </c>
      <c r="D152" s="28" t="s">
        <v>237</v>
      </c>
      <c r="E152" s="29" t="s">
        <v>14</v>
      </c>
      <c r="F152" s="17" t="s">
        <v>83</v>
      </c>
      <c r="G152" s="28">
        <v>50</v>
      </c>
      <c r="H152" s="30">
        <v>1272.5</v>
      </c>
      <c r="I152" s="31">
        <v>2.6</v>
      </c>
      <c r="J152" s="31">
        <f>H152*I152</f>
        <v>3308.5</v>
      </c>
      <c r="K152" s="29" t="s">
        <v>96</v>
      </c>
      <c r="L152" s="18"/>
    </row>
    <row r="153" spans="1:12">
      <c r="A153" s="27">
        <f t="shared" si="9"/>
        <v>115</v>
      </c>
      <c r="B153" s="28" t="s">
        <v>283</v>
      </c>
      <c r="C153" s="17" t="s">
        <v>284</v>
      </c>
      <c r="D153" s="28" t="s">
        <v>285</v>
      </c>
      <c r="E153" s="29" t="s">
        <v>14</v>
      </c>
      <c r="F153" s="17" t="s">
        <v>83</v>
      </c>
      <c r="G153" s="28">
        <v>64</v>
      </c>
      <c r="H153" s="30">
        <v>1030.5</v>
      </c>
      <c r="I153" s="31">
        <v>2.6</v>
      </c>
      <c r="J153" s="31">
        <f>H153*I153</f>
        <v>2679.3</v>
      </c>
      <c r="K153" s="29" t="s">
        <v>96</v>
      </c>
      <c r="L153" s="18"/>
    </row>
    <row r="154" spans="1:12">
      <c r="A154" s="27">
        <f t="shared" si="9"/>
        <v>116</v>
      </c>
      <c r="B154" s="28" t="s">
        <v>538</v>
      </c>
      <c r="C154" s="17" t="s">
        <v>547</v>
      </c>
      <c r="D154" s="28" t="s">
        <v>548</v>
      </c>
      <c r="E154" s="29" t="s">
        <v>14</v>
      </c>
      <c r="F154" s="17" t="s">
        <v>83</v>
      </c>
      <c r="G154" s="28">
        <v>100</v>
      </c>
      <c r="H154" s="30">
        <v>2545</v>
      </c>
      <c r="I154" s="31">
        <v>2.6</v>
      </c>
      <c r="J154" s="31">
        <f>H154*I154</f>
        <v>6617</v>
      </c>
      <c r="K154" s="29" t="s">
        <v>96</v>
      </c>
      <c r="L154" s="18"/>
    </row>
    <row r="155" spans="1:12" s="20" customFormat="1">
      <c r="A155" s="16"/>
      <c r="B155" s="34"/>
      <c r="C155" s="35"/>
      <c r="D155" s="34"/>
      <c r="E155" s="37"/>
      <c r="F155" s="35"/>
      <c r="G155" s="34">
        <f>SUM(G152:G154)</f>
        <v>214</v>
      </c>
      <c r="H155" s="38">
        <f>SUM(H152:H154)</f>
        <v>4848</v>
      </c>
      <c r="I155" s="39"/>
      <c r="J155" s="39">
        <f>SUM(J152:J154)</f>
        <v>12604.8</v>
      </c>
      <c r="K155" s="37"/>
      <c r="L155" s="36"/>
    </row>
    <row r="156" spans="1:12">
      <c r="A156" s="27"/>
      <c r="B156" s="28"/>
      <c r="C156" s="17"/>
      <c r="D156" s="28"/>
      <c r="E156" s="29"/>
      <c r="F156" s="17"/>
      <c r="G156" s="28"/>
      <c r="H156" s="30"/>
      <c r="I156" s="31"/>
      <c r="J156" s="31"/>
      <c r="K156" s="29"/>
      <c r="L156" s="18"/>
    </row>
    <row r="157" spans="1:12">
      <c r="A157" s="27">
        <f>A154+1</f>
        <v>117</v>
      </c>
      <c r="B157" s="28" t="s">
        <v>569</v>
      </c>
      <c r="C157" s="17" t="s">
        <v>578</v>
      </c>
      <c r="D157" s="28" t="s">
        <v>579</v>
      </c>
      <c r="E157" s="29" t="s">
        <v>14</v>
      </c>
      <c r="F157" s="17" t="s">
        <v>31</v>
      </c>
      <c r="G157" s="28">
        <v>10</v>
      </c>
      <c r="H157" s="30">
        <v>87.748000000000005</v>
      </c>
      <c r="I157" s="31">
        <v>2.6</v>
      </c>
      <c r="J157" s="31">
        <f>H157*I157</f>
        <v>228.14480000000003</v>
      </c>
      <c r="K157" s="18" t="s">
        <v>32</v>
      </c>
      <c r="L157" s="18"/>
    </row>
    <row r="158" spans="1:12">
      <c r="A158" s="27">
        <f t="shared" si="9"/>
        <v>118</v>
      </c>
      <c r="B158" s="28" t="s">
        <v>806</v>
      </c>
      <c r="C158" s="17" t="s">
        <v>814</v>
      </c>
      <c r="D158" s="28" t="s">
        <v>815</v>
      </c>
      <c r="E158" s="29" t="s">
        <v>14</v>
      </c>
      <c r="F158" s="17" t="s">
        <v>31</v>
      </c>
      <c r="G158" s="28">
        <v>7</v>
      </c>
      <c r="H158" s="30">
        <v>105.37</v>
      </c>
      <c r="I158" s="31">
        <v>2.6</v>
      </c>
      <c r="J158" s="31">
        <f>H158*I158</f>
        <v>273.96200000000005</v>
      </c>
      <c r="K158" s="18" t="s">
        <v>816</v>
      </c>
      <c r="L158" s="18"/>
    </row>
    <row r="159" spans="1:12" s="20" customFormat="1">
      <c r="A159" s="16"/>
      <c r="B159" s="34"/>
      <c r="C159" s="35"/>
      <c r="D159" s="34"/>
      <c r="E159" s="37"/>
      <c r="F159" s="35"/>
      <c r="G159" s="34">
        <f>SUM(G157:G158)</f>
        <v>17</v>
      </c>
      <c r="H159" s="38">
        <f>SUM(H157:H158)</f>
        <v>193.11799999999999</v>
      </c>
      <c r="I159" s="39"/>
      <c r="J159" s="39">
        <f>SUM(J157:J158)</f>
        <v>502.10680000000008</v>
      </c>
      <c r="K159" s="36"/>
      <c r="L159" s="36"/>
    </row>
    <row r="160" spans="1:12">
      <c r="A160" s="27"/>
      <c r="B160" s="28"/>
      <c r="C160" s="17"/>
      <c r="D160" s="28"/>
      <c r="E160" s="29"/>
      <c r="F160" s="17"/>
      <c r="G160" s="28"/>
      <c r="H160" s="30"/>
      <c r="I160" s="31"/>
      <c r="J160" s="31"/>
      <c r="K160" s="18"/>
      <c r="L160" s="18"/>
    </row>
    <row r="161" spans="1:12">
      <c r="A161" s="27">
        <f>A158+1</f>
        <v>119</v>
      </c>
      <c r="B161" s="28" t="s">
        <v>488</v>
      </c>
      <c r="C161" s="17" t="s">
        <v>524</v>
      </c>
      <c r="D161" s="32" t="s">
        <v>525</v>
      </c>
      <c r="E161" s="29" t="s">
        <v>14</v>
      </c>
      <c r="F161" s="17" t="s">
        <v>526</v>
      </c>
      <c r="G161" s="28">
        <v>61</v>
      </c>
      <c r="H161" s="30">
        <v>1651.144</v>
      </c>
      <c r="I161" s="31">
        <v>2.6</v>
      </c>
      <c r="J161" s="31">
        <f>H161*I161</f>
        <v>4292.9744000000001</v>
      </c>
      <c r="K161" s="18" t="s">
        <v>111</v>
      </c>
      <c r="L161" s="18"/>
    </row>
    <row r="162" spans="1:12" s="20" customFormat="1">
      <c r="A162" s="16"/>
      <c r="B162" s="34"/>
      <c r="C162" s="35"/>
      <c r="D162" s="55"/>
      <c r="E162" s="37"/>
      <c r="F162" s="35"/>
      <c r="G162" s="34">
        <f>SUM(G161)</f>
        <v>61</v>
      </c>
      <c r="H162" s="38">
        <f>SUM(H161)</f>
        <v>1651.144</v>
      </c>
      <c r="I162" s="39"/>
      <c r="J162" s="39">
        <f>SUM(J161)</f>
        <v>4292.9744000000001</v>
      </c>
      <c r="K162" s="36"/>
      <c r="L162" s="36"/>
    </row>
    <row r="163" spans="1:12">
      <c r="A163" s="27"/>
      <c r="B163" s="28"/>
      <c r="C163" s="17"/>
      <c r="D163" s="32"/>
      <c r="E163" s="29"/>
      <c r="F163" s="17"/>
      <c r="G163" s="28"/>
      <c r="H163" s="30"/>
      <c r="I163" s="31"/>
      <c r="J163" s="31"/>
      <c r="K163" s="18"/>
      <c r="L163" s="18"/>
    </row>
    <row r="164" spans="1:12">
      <c r="A164" s="27">
        <f>A161+1</f>
        <v>120</v>
      </c>
      <c r="B164" s="28" t="s">
        <v>488</v>
      </c>
      <c r="C164" s="17" t="s">
        <v>516</v>
      </c>
      <c r="D164" s="28" t="s">
        <v>517</v>
      </c>
      <c r="E164" s="29" t="s">
        <v>14</v>
      </c>
      <c r="F164" s="17" t="s">
        <v>52</v>
      </c>
      <c r="G164" s="28">
        <v>13</v>
      </c>
      <c r="H164" s="30">
        <v>230.06</v>
      </c>
      <c r="I164" s="31">
        <v>2.6</v>
      </c>
      <c r="J164" s="31">
        <f t="shared" ref="J164:J191" si="12">H164*I164</f>
        <v>598.15600000000006</v>
      </c>
      <c r="K164" s="18" t="s">
        <v>81</v>
      </c>
      <c r="L164" s="18"/>
    </row>
    <row r="165" spans="1:12">
      <c r="A165" s="27">
        <f t="shared" si="9"/>
        <v>121</v>
      </c>
      <c r="B165" s="28" t="s">
        <v>569</v>
      </c>
      <c r="C165" s="17" t="s">
        <v>572</v>
      </c>
      <c r="D165" s="28" t="s">
        <v>573</v>
      </c>
      <c r="E165" s="29" t="s">
        <v>14</v>
      </c>
      <c r="F165" s="17" t="s">
        <v>52</v>
      </c>
      <c r="G165" s="28">
        <v>61</v>
      </c>
      <c r="H165" s="30">
        <v>1056.432</v>
      </c>
      <c r="I165" s="31">
        <v>2.6</v>
      </c>
      <c r="J165" s="31">
        <f t="shared" si="12"/>
        <v>2746.7232000000004</v>
      </c>
      <c r="K165" s="18" t="s">
        <v>81</v>
      </c>
      <c r="L165" s="18"/>
    </row>
    <row r="166" spans="1:12">
      <c r="A166" s="27">
        <f t="shared" si="9"/>
        <v>122</v>
      </c>
      <c r="B166" s="28" t="s">
        <v>642</v>
      </c>
      <c r="C166" s="17" t="s">
        <v>675</v>
      </c>
      <c r="D166" s="28" t="s">
        <v>676</v>
      </c>
      <c r="E166" s="29" t="s">
        <v>14</v>
      </c>
      <c r="F166" s="17" t="s">
        <v>52</v>
      </c>
      <c r="G166" s="28">
        <v>5</v>
      </c>
      <c r="H166" s="30">
        <v>138.25</v>
      </c>
      <c r="I166" s="31">
        <v>2.6</v>
      </c>
      <c r="J166" s="31">
        <f t="shared" si="12"/>
        <v>359.45</v>
      </c>
      <c r="K166" s="18" t="s">
        <v>81</v>
      </c>
      <c r="L166" s="18"/>
    </row>
    <row r="167" spans="1:12">
      <c r="A167" s="27">
        <f t="shared" si="9"/>
        <v>123</v>
      </c>
      <c r="B167" s="28" t="s">
        <v>488</v>
      </c>
      <c r="C167" s="17" t="s">
        <v>514</v>
      </c>
      <c r="D167" s="28" t="s">
        <v>515</v>
      </c>
      <c r="E167" s="29" t="s">
        <v>14</v>
      </c>
      <c r="F167" s="17" t="s">
        <v>52</v>
      </c>
      <c r="G167" s="28">
        <v>26</v>
      </c>
      <c r="H167" s="30">
        <v>529.68499999999995</v>
      </c>
      <c r="I167" s="31">
        <v>2.6</v>
      </c>
      <c r="J167" s="31">
        <f t="shared" si="12"/>
        <v>1377.1809999999998</v>
      </c>
      <c r="K167" s="18" t="s">
        <v>54</v>
      </c>
      <c r="L167" s="18"/>
    </row>
    <row r="168" spans="1:12">
      <c r="A168" s="27">
        <f t="shared" si="9"/>
        <v>124</v>
      </c>
      <c r="B168" s="28" t="s">
        <v>679</v>
      </c>
      <c r="C168" s="17" t="s">
        <v>703</v>
      </c>
      <c r="D168" s="28" t="s">
        <v>704</v>
      </c>
      <c r="E168" s="29" t="s">
        <v>14</v>
      </c>
      <c r="F168" s="17" t="s">
        <v>52</v>
      </c>
      <c r="G168" s="28">
        <v>2</v>
      </c>
      <c r="H168" s="30">
        <v>41.332000000000001</v>
      </c>
      <c r="I168" s="31">
        <v>2.6</v>
      </c>
      <c r="J168" s="31">
        <f t="shared" si="12"/>
        <v>107.4632</v>
      </c>
      <c r="K168" s="18" t="s">
        <v>705</v>
      </c>
      <c r="L168" s="18"/>
    </row>
    <row r="169" spans="1:12">
      <c r="A169" s="27">
        <f t="shared" si="9"/>
        <v>125</v>
      </c>
      <c r="B169" s="28" t="s">
        <v>897</v>
      </c>
      <c r="C169" s="17" t="s">
        <v>920</v>
      </c>
      <c r="D169" s="28" t="s">
        <v>921</v>
      </c>
      <c r="E169" s="29" t="s">
        <v>14</v>
      </c>
      <c r="F169" s="17" t="s">
        <v>52</v>
      </c>
      <c r="G169" s="28">
        <v>9</v>
      </c>
      <c r="H169" s="30">
        <v>163.44800000000001</v>
      </c>
      <c r="I169" s="31">
        <v>2.6</v>
      </c>
      <c r="J169" s="31">
        <f t="shared" si="12"/>
        <v>424.96480000000003</v>
      </c>
      <c r="K169" s="18" t="s">
        <v>705</v>
      </c>
      <c r="L169" s="18"/>
    </row>
    <row r="170" spans="1:12">
      <c r="A170" s="27">
        <f t="shared" si="9"/>
        <v>126</v>
      </c>
      <c r="B170" s="28" t="s">
        <v>139</v>
      </c>
      <c r="C170" s="17" t="s">
        <v>170</v>
      </c>
      <c r="D170" s="28" t="s">
        <v>171</v>
      </c>
      <c r="E170" s="29" t="s">
        <v>14</v>
      </c>
      <c r="F170" s="17" t="s">
        <v>52</v>
      </c>
      <c r="G170" s="28">
        <v>26</v>
      </c>
      <c r="H170" s="30">
        <v>374.94</v>
      </c>
      <c r="I170" s="31">
        <v>2.6</v>
      </c>
      <c r="J170" s="31">
        <f t="shared" si="12"/>
        <v>974.84400000000005</v>
      </c>
      <c r="K170" s="18" t="s">
        <v>78</v>
      </c>
      <c r="L170" s="18"/>
    </row>
    <row r="171" spans="1:12">
      <c r="A171" s="27">
        <f t="shared" si="9"/>
        <v>127</v>
      </c>
      <c r="B171" s="28" t="s">
        <v>296</v>
      </c>
      <c r="C171" s="17" t="s">
        <v>333</v>
      </c>
      <c r="D171" s="28" t="s">
        <v>334</v>
      </c>
      <c r="E171" s="29" t="s">
        <v>14</v>
      </c>
      <c r="F171" s="17" t="s">
        <v>52</v>
      </c>
      <c r="G171" s="28">
        <v>17</v>
      </c>
      <c r="H171" s="30">
        <v>488.10399999999998</v>
      </c>
      <c r="I171" s="31">
        <v>2.6</v>
      </c>
      <c r="J171" s="31">
        <f t="shared" si="12"/>
        <v>1269.0704000000001</v>
      </c>
      <c r="K171" s="18" t="s">
        <v>78</v>
      </c>
      <c r="L171" s="18"/>
    </row>
    <row r="172" spans="1:12">
      <c r="A172" s="27">
        <f t="shared" si="9"/>
        <v>128</v>
      </c>
      <c r="B172" s="28" t="s">
        <v>354</v>
      </c>
      <c r="C172" s="17" t="s">
        <v>394</v>
      </c>
      <c r="D172" s="28" t="s">
        <v>395</v>
      </c>
      <c r="E172" s="29" t="s">
        <v>14</v>
      </c>
      <c r="F172" s="17" t="s">
        <v>52</v>
      </c>
      <c r="G172" s="28">
        <v>3</v>
      </c>
      <c r="H172" s="30">
        <v>86.135999999999996</v>
      </c>
      <c r="I172" s="31">
        <v>2.6</v>
      </c>
      <c r="J172" s="31">
        <f t="shared" si="12"/>
        <v>223.95359999999999</v>
      </c>
      <c r="K172" s="18" t="s">
        <v>78</v>
      </c>
      <c r="L172" s="18"/>
    </row>
    <row r="173" spans="1:12">
      <c r="A173" s="27">
        <f t="shared" si="9"/>
        <v>129</v>
      </c>
      <c r="B173" s="28" t="s">
        <v>762</v>
      </c>
      <c r="C173" s="17" t="s">
        <v>765</v>
      </c>
      <c r="D173" s="28" t="s">
        <v>766</v>
      </c>
      <c r="E173" s="29" t="s">
        <v>14</v>
      </c>
      <c r="F173" s="17" t="s">
        <v>52</v>
      </c>
      <c r="G173" s="28">
        <v>35</v>
      </c>
      <c r="H173" s="30">
        <v>894.44399999999996</v>
      </c>
      <c r="I173" s="31">
        <v>2.6</v>
      </c>
      <c r="J173" s="31">
        <f t="shared" si="12"/>
        <v>2325.5544</v>
      </c>
      <c r="K173" s="18" t="s">
        <v>78</v>
      </c>
      <c r="L173" s="18"/>
    </row>
    <row r="174" spans="1:12" ht="30">
      <c r="A174" s="27">
        <f t="shared" si="9"/>
        <v>130</v>
      </c>
      <c r="B174" s="28" t="s">
        <v>488</v>
      </c>
      <c r="C174" s="17" t="s">
        <v>512</v>
      </c>
      <c r="D174" s="28" t="s">
        <v>513</v>
      </c>
      <c r="E174" s="29" t="s">
        <v>14</v>
      </c>
      <c r="F174" s="17" t="s">
        <v>52</v>
      </c>
      <c r="G174" s="28">
        <v>60</v>
      </c>
      <c r="H174" s="30">
        <v>927.39200000000005</v>
      </c>
      <c r="I174" s="31">
        <v>2.6</v>
      </c>
      <c r="J174" s="31">
        <f t="shared" si="12"/>
        <v>2411.2192</v>
      </c>
      <c r="K174" s="18" t="s">
        <v>138</v>
      </c>
      <c r="L174" s="18"/>
    </row>
    <row r="175" spans="1:12" ht="30">
      <c r="A175" s="27">
        <f t="shared" ref="A175:A191" si="13">A174+1</f>
        <v>131</v>
      </c>
      <c r="B175" s="28" t="s">
        <v>642</v>
      </c>
      <c r="C175" s="17" t="s">
        <v>673</v>
      </c>
      <c r="D175" s="28" t="s">
        <v>674</v>
      </c>
      <c r="E175" s="29" t="s">
        <v>14</v>
      </c>
      <c r="F175" s="17" t="s">
        <v>52</v>
      </c>
      <c r="G175" s="28">
        <v>16</v>
      </c>
      <c r="H175" s="30">
        <v>290.33999999999997</v>
      </c>
      <c r="I175" s="31">
        <v>2.6</v>
      </c>
      <c r="J175" s="31">
        <f t="shared" si="12"/>
        <v>754.88400000000001</v>
      </c>
      <c r="K175" s="18" t="s">
        <v>138</v>
      </c>
      <c r="L175" s="18"/>
    </row>
    <row r="176" spans="1:12" ht="30">
      <c r="A176" s="27">
        <f t="shared" si="13"/>
        <v>132</v>
      </c>
      <c r="B176" s="28" t="s">
        <v>762</v>
      </c>
      <c r="C176" s="17" t="s">
        <v>767</v>
      </c>
      <c r="D176" s="28" t="s">
        <v>768</v>
      </c>
      <c r="E176" s="29" t="s">
        <v>14</v>
      </c>
      <c r="F176" s="17" t="s">
        <v>52</v>
      </c>
      <c r="G176" s="28">
        <v>1</v>
      </c>
      <c r="H176" s="30">
        <v>19.850000000000001</v>
      </c>
      <c r="I176" s="31">
        <v>2.6</v>
      </c>
      <c r="J176" s="31">
        <f t="shared" si="12"/>
        <v>51.610000000000007</v>
      </c>
      <c r="K176" s="18" t="s">
        <v>138</v>
      </c>
      <c r="L176" s="18"/>
    </row>
    <row r="177" spans="1:12" ht="30">
      <c r="A177" s="27">
        <f t="shared" si="13"/>
        <v>133</v>
      </c>
      <c r="B177" s="28" t="s">
        <v>885</v>
      </c>
      <c r="C177" s="17" t="s">
        <v>895</v>
      </c>
      <c r="D177" s="28" t="s">
        <v>896</v>
      </c>
      <c r="E177" s="29" t="s">
        <v>14</v>
      </c>
      <c r="F177" s="17" t="s">
        <v>52</v>
      </c>
      <c r="G177" s="28">
        <v>5</v>
      </c>
      <c r="H177" s="30">
        <v>113.93</v>
      </c>
      <c r="I177" s="31">
        <v>2.6</v>
      </c>
      <c r="J177" s="31">
        <f t="shared" si="12"/>
        <v>296.21800000000002</v>
      </c>
      <c r="K177" s="18" t="s">
        <v>138</v>
      </c>
      <c r="L177" s="18"/>
    </row>
    <row r="178" spans="1:12" ht="30">
      <c r="A178" s="27">
        <f t="shared" si="13"/>
        <v>134</v>
      </c>
      <c r="B178" s="28" t="s">
        <v>897</v>
      </c>
      <c r="C178" s="17" t="s">
        <v>918</v>
      </c>
      <c r="D178" s="28" t="s">
        <v>919</v>
      </c>
      <c r="E178" s="29" t="s">
        <v>14</v>
      </c>
      <c r="F178" s="17" t="s">
        <v>52</v>
      </c>
      <c r="G178" s="28">
        <v>15</v>
      </c>
      <c r="H178" s="30">
        <v>325.81799999999998</v>
      </c>
      <c r="I178" s="31">
        <v>2.6</v>
      </c>
      <c r="J178" s="31">
        <f t="shared" si="12"/>
        <v>847.1268</v>
      </c>
      <c r="K178" s="18" t="s">
        <v>138</v>
      </c>
      <c r="L178" s="18"/>
    </row>
    <row r="179" spans="1:12" ht="30">
      <c r="A179" s="27">
        <f t="shared" si="13"/>
        <v>135</v>
      </c>
      <c r="B179" s="28" t="s">
        <v>255</v>
      </c>
      <c r="C179" s="17" t="s">
        <v>281</v>
      </c>
      <c r="D179" s="28" t="s">
        <v>282</v>
      </c>
      <c r="E179" s="29" t="s">
        <v>14</v>
      </c>
      <c r="F179" s="17" t="s">
        <v>52</v>
      </c>
      <c r="G179" s="28">
        <v>48</v>
      </c>
      <c r="H179" s="30">
        <v>1083.32</v>
      </c>
      <c r="I179" s="31">
        <v>2.6</v>
      </c>
      <c r="J179" s="31">
        <f t="shared" si="12"/>
        <v>2816.6320000000001</v>
      </c>
      <c r="K179" s="18" t="s">
        <v>138</v>
      </c>
      <c r="L179" s="18"/>
    </row>
    <row r="180" spans="1:12" ht="30">
      <c r="A180" s="27">
        <f t="shared" si="13"/>
        <v>136</v>
      </c>
      <c r="B180" s="28" t="s">
        <v>679</v>
      </c>
      <c r="C180" s="17" t="s">
        <v>701</v>
      </c>
      <c r="D180" s="28" t="s">
        <v>702</v>
      </c>
      <c r="E180" s="29" t="s">
        <v>14</v>
      </c>
      <c r="F180" s="17" t="s">
        <v>52</v>
      </c>
      <c r="G180" s="28">
        <v>3</v>
      </c>
      <c r="H180" s="30">
        <v>82.95</v>
      </c>
      <c r="I180" s="31">
        <v>2.6</v>
      </c>
      <c r="J180" s="31">
        <f t="shared" si="12"/>
        <v>215.67000000000002</v>
      </c>
      <c r="K180" s="18" t="s">
        <v>138</v>
      </c>
      <c r="L180" s="18"/>
    </row>
    <row r="181" spans="1:12">
      <c r="A181" s="27">
        <f t="shared" si="13"/>
        <v>137</v>
      </c>
      <c r="B181" s="28" t="s">
        <v>885</v>
      </c>
      <c r="C181" s="17" t="s">
        <v>892</v>
      </c>
      <c r="D181" s="28" t="s">
        <v>893</v>
      </c>
      <c r="E181" s="29" t="s">
        <v>14</v>
      </c>
      <c r="F181" s="17" t="s">
        <v>52</v>
      </c>
      <c r="G181" s="28">
        <v>12</v>
      </c>
      <c r="H181" s="30">
        <v>203.84</v>
      </c>
      <c r="I181" s="31">
        <v>2.6</v>
      </c>
      <c r="J181" s="31">
        <f t="shared" si="12"/>
        <v>529.98400000000004</v>
      </c>
      <c r="K181" s="18" t="s">
        <v>894</v>
      </c>
      <c r="L181" s="18"/>
    </row>
    <row r="182" spans="1:12">
      <c r="A182" s="27">
        <f t="shared" si="13"/>
        <v>138</v>
      </c>
      <c r="B182" s="28" t="s">
        <v>897</v>
      </c>
      <c r="C182" s="17" t="s">
        <v>922</v>
      </c>
      <c r="D182" s="28" t="s">
        <v>923</v>
      </c>
      <c r="E182" s="29" t="s">
        <v>14</v>
      </c>
      <c r="F182" s="17" t="s">
        <v>52</v>
      </c>
      <c r="G182" s="28">
        <v>9</v>
      </c>
      <c r="H182" s="30">
        <v>187.22</v>
      </c>
      <c r="I182" s="31">
        <v>2.6</v>
      </c>
      <c r="J182" s="31">
        <f t="shared" si="12"/>
        <v>486.77199999999999</v>
      </c>
      <c r="K182" s="18" t="s">
        <v>894</v>
      </c>
      <c r="L182" s="18"/>
    </row>
    <row r="183" spans="1:12">
      <c r="A183" s="27">
        <f t="shared" si="13"/>
        <v>139</v>
      </c>
      <c r="B183" s="28" t="s">
        <v>232</v>
      </c>
      <c r="C183" s="17" t="s">
        <v>252</v>
      </c>
      <c r="D183" s="28" t="s">
        <v>253</v>
      </c>
      <c r="E183" s="29" t="s">
        <v>14</v>
      </c>
      <c r="F183" s="17" t="s">
        <v>52</v>
      </c>
      <c r="G183" s="28">
        <v>62</v>
      </c>
      <c r="H183" s="30">
        <v>1294.83</v>
      </c>
      <c r="I183" s="31">
        <v>2.6</v>
      </c>
      <c r="J183" s="31">
        <f t="shared" si="12"/>
        <v>3366.558</v>
      </c>
      <c r="K183" s="18" t="s">
        <v>254</v>
      </c>
      <c r="L183" s="18"/>
    </row>
    <row r="184" spans="1:12">
      <c r="A184" s="27">
        <f t="shared" si="13"/>
        <v>140</v>
      </c>
      <c r="B184" s="28" t="s">
        <v>400</v>
      </c>
      <c r="C184" s="17" t="s">
        <v>422</v>
      </c>
      <c r="D184" s="28" t="s">
        <v>423</v>
      </c>
      <c r="E184" s="29" t="s">
        <v>14</v>
      </c>
      <c r="F184" s="17" t="s">
        <v>52</v>
      </c>
      <c r="G184" s="28">
        <v>20</v>
      </c>
      <c r="H184" s="30">
        <v>573.32000000000005</v>
      </c>
      <c r="I184" s="31">
        <v>2.6</v>
      </c>
      <c r="J184" s="31">
        <f t="shared" si="12"/>
        <v>1490.6320000000003</v>
      </c>
      <c r="K184" s="18" t="s">
        <v>254</v>
      </c>
      <c r="L184" s="18"/>
    </row>
    <row r="185" spans="1:12">
      <c r="A185" s="27">
        <f t="shared" si="13"/>
        <v>141</v>
      </c>
      <c r="B185" s="28" t="s">
        <v>400</v>
      </c>
      <c r="C185" s="17" t="s">
        <v>424</v>
      </c>
      <c r="D185" s="28" t="s">
        <v>425</v>
      </c>
      <c r="E185" s="29" t="s">
        <v>14</v>
      </c>
      <c r="F185" s="17" t="s">
        <v>52</v>
      </c>
      <c r="G185" s="28">
        <v>18</v>
      </c>
      <c r="H185" s="30">
        <v>400.69200000000001</v>
      </c>
      <c r="I185" s="31">
        <v>2.6</v>
      </c>
      <c r="J185" s="31">
        <f t="shared" si="12"/>
        <v>1041.7992000000002</v>
      </c>
      <c r="K185" s="18" t="s">
        <v>426</v>
      </c>
      <c r="L185" s="18"/>
    </row>
    <row r="186" spans="1:12">
      <c r="A186" s="27">
        <f t="shared" si="13"/>
        <v>142</v>
      </c>
      <c r="B186" s="28" t="s">
        <v>679</v>
      </c>
      <c r="C186" s="17" t="s">
        <v>706</v>
      </c>
      <c r="D186" s="28" t="s">
        <v>707</v>
      </c>
      <c r="E186" s="29" t="s">
        <v>14</v>
      </c>
      <c r="F186" s="17" t="s">
        <v>52</v>
      </c>
      <c r="G186" s="28">
        <v>20</v>
      </c>
      <c r="H186" s="30">
        <v>461.16</v>
      </c>
      <c r="I186" s="31">
        <v>2.6</v>
      </c>
      <c r="J186" s="31">
        <f t="shared" si="12"/>
        <v>1199.0160000000001</v>
      </c>
      <c r="K186" s="18" t="s">
        <v>426</v>
      </c>
      <c r="L186" s="18"/>
    </row>
    <row r="187" spans="1:12">
      <c r="A187" s="27">
        <f t="shared" si="13"/>
        <v>143</v>
      </c>
      <c r="B187" s="28" t="s">
        <v>400</v>
      </c>
      <c r="C187" s="17" t="s">
        <v>416</v>
      </c>
      <c r="D187" s="28" t="s">
        <v>417</v>
      </c>
      <c r="E187" s="29" t="s">
        <v>14</v>
      </c>
      <c r="F187" s="17" t="s">
        <v>52</v>
      </c>
      <c r="G187" s="28">
        <v>15</v>
      </c>
      <c r="H187" s="30">
        <v>312</v>
      </c>
      <c r="I187" s="31">
        <v>2.6</v>
      </c>
      <c r="J187" s="31">
        <f t="shared" si="12"/>
        <v>811.2</v>
      </c>
      <c r="K187" s="29" t="s">
        <v>418</v>
      </c>
      <c r="L187" s="18"/>
    </row>
    <row r="188" spans="1:12">
      <c r="A188" s="27">
        <f t="shared" si="13"/>
        <v>144</v>
      </c>
      <c r="B188" s="28" t="s">
        <v>615</v>
      </c>
      <c r="C188" s="17" t="s">
        <v>640</v>
      </c>
      <c r="D188" s="28" t="s">
        <v>641</v>
      </c>
      <c r="E188" s="29" t="s">
        <v>14</v>
      </c>
      <c r="F188" s="17" t="s">
        <v>52</v>
      </c>
      <c r="G188" s="28">
        <v>34</v>
      </c>
      <c r="H188" s="30">
        <v>489.6</v>
      </c>
      <c r="I188" s="31">
        <v>2.6</v>
      </c>
      <c r="J188" s="31">
        <f t="shared" si="12"/>
        <v>1272.96</v>
      </c>
      <c r="K188" s="29" t="s">
        <v>418</v>
      </c>
      <c r="L188" s="18"/>
    </row>
    <row r="189" spans="1:12">
      <c r="A189" s="27">
        <f t="shared" si="13"/>
        <v>145</v>
      </c>
      <c r="B189" s="28" t="s">
        <v>779</v>
      </c>
      <c r="C189" s="17" t="s">
        <v>780</v>
      </c>
      <c r="D189" s="28" t="s">
        <v>781</v>
      </c>
      <c r="E189" s="29" t="s">
        <v>14</v>
      </c>
      <c r="F189" s="17" t="s">
        <v>52</v>
      </c>
      <c r="G189" s="28">
        <v>34</v>
      </c>
      <c r="H189" s="30">
        <v>489.6</v>
      </c>
      <c r="I189" s="31">
        <v>2.6</v>
      </c>
      <c r="J189" s="31">
        <f t="shared" si="12"/>
        <v>1272.96</v>
      </c>
      <c r="K189" s="29" t="s">
        <v>418</v>
      </c>
      <c r="L189" s="18"/>
    </row>
    <row r="190" spans="1:12">
      <c r="A190" s="27">
        <f t="shared" si="13"/>
        <v>146</v>
      </c>
      <c r="B190" s="28" t="s">
        <v>139</v>
      </c>
      <c r="C190" s="17" t="s">
        <v>172</v>
      </c>
      <c r="D190" s="28" t="s">
        <v>173</v>
      </c>
      <c r="E190" s="29" t="s">
        <v>14</v>
      </c>
      <c r="F190" s="17" t="s">
        <v>52</v>
      </c>
      <c r="G190" s="28">
        <v>1</v>
      </c>
      <c r="H190" s="30">
        <v>9.69</v>
      </c>
      <c r="I190" s="31">
        <v>2.6</v>
      </c>
      <c r="J190" s="31">
        <f t="shared" si="12"/>
        <v>25.193999999999999</v>
      </c>
      <c r="K190" s="18" t="s">
        <v>174</v>
      </c>
      <c r="L190" s="18"/>
    </row>
    <row r="191" spans="1:12">
      <c r="A191" s="27">
        <f t="shared" si="13"/>
        <v>147</v>
      </c>
      <c r="B191" s="28" t="s">
        <v>443</v>
      </c>
      <c r="C191" s="17" t="s">
        <v>468</v>
      </c>
      <c r="D191" s="28" t="s">
        <v>469</v>
      </c>
      <c r="E191" s="29" t="s">
        <v>14</v>
      </c>
      <c r="F191" s="17" t="s">
        <v>52</v>
      </c>
      <c r="G191" s="28">
        <v>97</v>
      </c>
      <c r="H191" s="30">
        <v>2075.9279999999999</v>
      </c>
      <c r="I191" s="31">
        <v>2.6</v>
      </c>
      <c r="J191" s="31">
        <f t="shared" si="12"/>
        <v>5397.4128000000001</v>
      </c>
      <c r="K191" s="18" t="s">
        <v>174</v>
      </c>
      <c r="L191" s="18"/>
    </row>
    <row r="192" spans="1:12" s="20" customFormat="1">
      <c r="A192" s="27"/>
      <c r="B192" s="34"/>
      <c r="C192" s="35"/>
      <c r="D192" s="34"/>
      <c r="E192" s="37"/>
      <c r="F192" s="35"/>
      <c r="G192" s="34">
        <f>SUM(G164:G191)</f>
        <v>667</v>
      </c>
      <c r="H192" s="38">
        <f>SUM(H164:H191)</f>
        <v>13344.311</v>
      </c>
      <c r="I192" s="39"/>
      <c r="J192" s="39">
        <f>SUM(J164:J191)</f>
        <v>34695.208600000005</v>
      </c>
      <c r="K192" s="36"/>
      <c r="L192" s="36"/>
    </row>
    <row r="193" spans="1:12">
      <c r="A193" s="27"/>
      <c r="B193" s="28"/>
      <c r="C193" s="17"/>
      <c r="D193" s="28"/>
      <c r="E193" s="29"/>
      <c r="F193" s="17"/>
      <c r="G193" s="28"/>
      <c r="H193" s="30"/>
      <c r="I193" s="31"/>
      <c r="J193" s="31"/>
      <c r="K193" s="18"/>
      <c r="L193" s="18"/>
    </row>
    <row r="194" spans="1:12">
      <c r="A194" s="27">
        <v>148</v>
      </c>
      <c r="B194" s="28" t="s">
        <v>296</v>
      </c>
      <c r="C194" s="17" t="s">
        <v>335</v>
      </c>
      <c r="D194" s="28" t="s">
        <v>336</v>
      </c>
      <c r="E194" s="29" t="s">
        <v>14</v>
      </c>
      <c r="F194" s="17" t="s">
        <v>52</v>
      </c>
      <c r="G194" s="28">
        <v>5</v>
      </c>
      <c r="H194" s="30">
        <v>67.11</v>
      </c>
      <c r="I194" s="31">
        <v>2.6</v>
      </c>
      <c r="J194" s="31">
        <f>H194*I194</f>
        <v>174.48600000000002</v>
      </c>
      <c r="K194" s="18" t="s">
        <v>337</v>
      </c>
      <c r="L194" s="18"/>
    </row>
    <row r="195" spans="1:12" s="20" customFormat="1">
      <c r="A195" s="16"/>
      <c r="B195" s="34"/>
      <c r="C195" s="35"/>
      <c r="D195" s="34"/>
      <c r="E195" s="37"/>
      <c r="F195" s="35"/>
      <c r="G195" s="34">
        <f>SUM(G194)</f>
        <v>5</v>
      </c>
      <c r="H195" s="38">
        <f>SUM(H194)</f>
        <v>67.11</v>
      </c>
      <c r="I195" s="39"/>
      <c r="J195" s="39">
        <f>SUM(J194)</f>
        <v>174.48600000000002</v>
      </c>
      <c r="K195" s="36"/>
      <c r="L195" s="36"/>
    </row>
    <row r="196" spans="1:12">
      <c r="A196" s="27"/>
      <c r="B196" s="28"/>
      <c r="C196" s="17"/>
      <c r="D196" s="28"/>
      <c r="E196" s="29"/>
      <c r="F196" s="17"/>
      <c r="G196" s="28"/>
      <c r="H196" s="30"/>
      <c r="I196" s="31"/>
      <c r="J196" s="31"/>
      <c r="K196" s="18"/>
      <c r="L196" s="18"/>
    </row>
    <row r="197" spans="1:12">
      <c r="A197" s="27">
        <v>149</v>
      </c>
      <c r="B197" s="28" t="s">
        <v>189</v>
      </c>
      <c r="C197" s="17" t="s">
        <v>201</v>
      </c>
      <c r="D197" s="28" t="s">
        <v>202</v>
      </c>
      <c r="E197" s="29" t="s">
        <v>14</v>
      </c>
      <c r="F197" s="17" t="s">
        <v>203</v>
      </c>
      <c r="G197" s="28">
        <v>260</v>
      </c>
      <c r="H197" s="30">
        <v>4872.1139999999996</v>
      </c>
      <c r="I197" s="31">
        <v>2.6</v>
      </c>
      <c r="J197" s="31">
        <f>H197*I197</f>
        <v>12667.4964</v>
      </c>
      <c r="K197" s="18" t="s">
        <v>204</v>
      </c>
      <c r="L197" s="18"/>
    </row>
    <row r="198" spans="1:12" s="20" customFormat="1">
      <c r="A198" s="16"/>
      <c r="B198" s="34"/>
      <c r="C198" s="35"/>
      <c r="D198" s="34"/>
      <c r="E198" s="37"/>
      <c r="F198" s="35"/>
      <c r="G198" s="34">
        <f>SUM(G197)</f>
        <v>260</v>
      </c>
      <c r="H198" s="38">
        <f>SUM(H197)</f>
        <v>4872.1139999999996</v>
      </c>
      <c r="I198" s="39"/>
      <c r="J198" s="39">
        <f>SUM(J197)</f>
        <v>12667.4964</v>
      </c>
      <c r="K198" s="36"/>
      <c r="L198" s="36"/>
    </row>
    <row r="199" spans="1:12">
      <c r="A199" s="27">
        <f>A197+1</f>
        <v>150</v>
      </c>
      <c r="B199" s="28" t="s">
        <v>488</v>
      </c>
      <c r="C199" s="17" t="s">
        <v>522</v>
      </c>
      <c r="D199" s="28" t="s">
        <v>523</v>
      </c>
      <c r="E199" s="29" t="s">
        <v>14</v>
      </c>
      <c r="F199" s="17" t="s">
        <v>89</v>
      </c>
      <c r="G199" s="28">
        <v>1</v>
      </c>
      <c r="H199" s="30">
        <v>9.75</v>
      </c>
      <c r="I199" s="31">
        <v>2.6</v>
      </c>
      <c r="J199" s="31">
        <f>H199*I199</f>
        <v>25.35</v>
      </c>
      <c r="K199" s="18" t="s">
        <v>90</v>
      </c>
      <c r="L199" s="18"/>
    </row>
    <row r="200" spans="1:12">
      <c r="A200" s="27">
        <f t="shared" ref="A200:A269" si="14">A199+1</f>
        <v>151</v>
      </c>
      <c r="B200" s="28" t="s">
        <v>189</v>
      </c>
      <c r="C200" s="17" t="s">
        <v>208</v>
      </c>
      <c r="D200" s="28" t="s">
        <v>209</v>
      </c>
      <c r="E200" s="29" t="s">
        <v>14</v>
      </c>
      <c r="F200" s="17" t="s">
        <v>89</v>
      </c>
      <c r="G200" s="28">
        <v>5</v>
      </c>
      <c r="H200" s="30">
        <v>34.799999999999997</v>
      </c>
      <c r="I200" s="31">
        <v>2.6</v>
      </c>
      <c r="J200" s="31">
        <f>H200*I200</f>
        <v>90.47999999999999</v>
      </c>
      <c r="K200" s="29" t="s">
        <v>210</v>
      </c>
      <c r="L200" s="18"/>
    </row>
    <row r="201" spans="1:12">
      <c r="A201" s="27">
        <f t="shared" si="14"/>
        <v>152</v>
      </c>
      <c r="B201" s="28" t="s">
        <v>232</v>
      </c>
      <c r="C201" s="17" t="s">
        <v>233</v>
      </c>
      <c r="D201" s="28" t="s">
        <v>234</v>
      </c>
      <c r="E201" s="29" t="s">
        <v>14</v>
      </c>
      <c r="F201" s="17" t="s">
        <v>89</v>
      </c>
      <c r="G201" s="28">
        <v>1</v>
      </c>
      <c r="H201" s="30">
        <v>950</v>
      </c>
      <c r="I201" s="31">
        <v>2.6</v>
      </c>
      <c r="J201" s="31">
        <f>H201*I201</f>
        <v>2470</v>
      </c>
      <c r="K201" s="29" t="s">
        <v>210</v>
      </c>
      <c r="L201" s="29" t="s">
        <v>235</v>
      </c>
    </row>
    <row r="202" spans="1:12">
      <c r="A202" s="27">
        <f t="shared" si="14"/>
        <v>153</v>
      </c>
      <c r="B202" s="28" t="s">
        <v>488</v>
      </c>
      <c r="C202" s="17" t="s">
        <v>520</v>
      </c>
      <c r="D202" s="28" t="s">
        <v>521</v>
      </c>
      <c r="E202" s="29" t="s">
        <v>14</v>
      </c>
      <c r="F202" s="17" t="s">
        <v>89</v>
      </c>
      <c r="G202" s="28">
        <v>9</v>
      </c>
      <c r="H202" s="30">
        <v>91.474000000000004</v>
      </c>
      <c r="I202" s="31">
        <v>2.6</v>
      </c>
      <c r="J202" s="31">
        <f>H202*I202</f>
        <v>237.83240000000001</v>
      </c>
      <c r="K202" s="29" t="s">
        <v>210</v>
      </c>
      <c r="L202" s="18"/>
    </row>
    <row r="203" spans="1:12" s="49" customFormat="1" ht="15.75">
      <c r="A203" s="42"/>
      <c r="B203" s="43"/>
      <c r="C203" s="44"/>
      <c r="D203" s="43"/>
      <c r="E203" s="46"/>
      <c r="F203" s="44"/>
      <c r="G203" s="43">
        <f>SUM(G199:G202)</f>
        <v>16</v>
      </c>
      <c r="H203" s="47">
        <f>SUM(H199:H202)</f>
        <v>1086.0239999999999</v>
      </c>
      <c r="I203" s="48"/>
      <c r="J203" s="48">
        <f>SUM(J199:J202)</f>
        <v>2823.6624000000002</v>
      </c>
      <c r="K203" s="46"/>
      <c r="L203" s="45"/>
    </row>
    <row r="204" spans="1:12">
      <c r="A204" s="27"/>
      <c r="B204" s="28"/>
      <c r="C204" s="17"/>
      <c r="D204" s="28"/>
      <c r="E204" s="29"/>
      <c r="F204" s="17"/>
      <c r="G204" s="28"/>
      <c r="H204" s="30"/>
      <c r="I204" s="31"/>
      <c r="J204" s="31"/>
      <c r="K204" s="29"/>
      <c r="L204" s="18"/>
    </row>
    <row r="205" spans="1:12">
      <c r="A205" s="27">
        <f>A202+1</f>
        <v>154</v>
      </c>
      <c r="B205" s="28" t="s">
        <v>189</v>
      </c>
      <c r="C205" s="17" t="s">
        <v>215</v>
      </c>
      <c r="D205" s="28" t="s">
        <v>216</v>
      </c>
      <c r="E205" s="29" t="s">
        <v>14</v>
      </c>
      <c r="F205" s="17" t="s">
        <v>217</v>
      </c>
      <c r="G205" s="28">
        <v>2</v>
      </c>
      <c r="H205" s="30">
        <v>43.12</v>
      </c>
      <c r="I205" s="31">
        <v>2.6</v>
      </c>
      <c r="J205" s="31">
        <f>H205*I205</f>
        <v>112.11199999999999</v>
      </c>
      <c r="K205" s="18" t="s">
        <v>218</v>
      </c>
      <c r="L205" s="18"/>
    </row>
    <row r="206" spans="1:12">
      <c r="A206" s="27">
        <f t="shared" si="14"/>
        <v>155</v>
      </c>
      <c r="B206" s="28" t="s">
        <v>841</v>
      </c>
      <c r="C206" s="17" t="s">
        <v>850</v>
      </c>
      <c r="D206" s="28" t="s">
        <v>851</v>
      </c>
      <c r="E206" s="29" t="s">
        <v>14</v>
      </c>
      <c r="F206" s="17" t="s">
        <v>217</v>
      </c>
      <c r="G206" s="28">
        <v>19</v>
      </c>
      <c r="H206" s="30">
        <v>121.876</v>
      </c>
      <c r="I206" s="31">
        <v>2.6</v>
      </c>
      <c r="J206" s="31">
        <f>H206*I206</f>
        <v>316.87760000000003</v>
      </c>
      <c r="K206" s="18" t="s">
        <v>218</v>
      </c>
      <c r="L206" s="18"/>
    </row>
    <row r="207" spans="1:12" s="20" customFormat="1">
      <c r="A207" s="16"/>
      <c r="B207" s="34"/>
      <c r="C207" s="35"/>
      <c r="D207" s="34"/>
      <c r="E207" s="37"/>
      <c r="F207" s="35"/>
      <c r="G207" s="34">
        <f>SUM(G205:G206)</f>
        <v>21</v>
      </c>
      <c r="H207" s="38">
        <f>SUM(H205:H206)</f>
        <v>164.99600000000001</v>
      </c>
      <c r="I207" s="39"/>
      <c r="J207" s="39">
        <f>SUM(J205:J206)</f>
        <v>428.9896</v>
      </c>
      <c r="K207" s="36"/>
      <c r="L207" s="36"/>
    </row>
    <row r="208" spans="1:12">
      <c r="A208" s="27"/>
      <c r="B208" s="28"/>
      <c r="C208" s="17"/>
      <c r="D208" s="28"/>
      <c r="E208" s="29"/>
      <c r="F208" s="17"/>
      <c r="G208" s="28"/>
      <c r="H208" s="30"/>
      <c r="I208" s="31"/>
      <c r="J208" s="31"/>
      <c r="K208" s="18"/>
      <c r="L208" s="18"/>
    </row>
    <row r="209" spans="1:12" ht="30">
      <c r="A209" s="27">
        <f>A206+1</f>
        <v>156</v>
      </c>
      <c r="B209" s="28" t="s">
        <v>296</v>
      </c>
      <c r="C209" s="17" t="s">
        <v>343</v>
      </c>
      <c r="D209" s="28" t="s">
        <v>344</v>
      </c>
      <c r="E209" s="29" t="s">
        <v>14</v>
      </c>
      <c r="F209" s="17" t="s">
        <v>345</v>
      </c>
      <c r="G209" s="28">
        <v>31</v>
      </c>
      <c r="H209" s="30">
        <v>382.88799999999998</v>
      </c>
      <c r="I209" s="31">
        <v>2.6</v>
      </c>
      <c r="J209" s="31">
        <f>H209*I209</f>
        <v>995.50879999999995</v>
      </c>
      <c r="K209" s="18" t="s">
        <v>346</v>
      </c>
      <c r="L209" s="18"/>
    </row>
    <row r="210" spans="1:12" ht="30">
      <c r="A210" s="27">
        <f>A209+1</f>
        <v>157</v>
      </c>
      <c r="B210" s="28" t="s">
        <v>897</v>
      </c>
      <c r="C210" s="17" t="s">
        <v>910</v>
      </c>
      <c r="D210" s="28" t="s">
        <v>911</v>
      </c>
      <c r="E210" s="29" t="s">
        <v>14</v>
      </c>
      <c r="F210" s="17" t="s">
        <v>345</v>
      </c>
      <c r="G210" s="28">
        <v>7</v>
      </c>
      <c r="H210" s="30">
        <v>191.87</v>
      </c>
      <c r="I210" s="31">
        <v>2.6</v>
      </c>
      <c r="J210" s="31">
        <f>H210*I210</f>
        <v>498.86200000000002</v>
      </c>
      <c r="K210" s="18" t="s">
        <v>346</v>
      </c>
      <c r="L210" s="18"/>
    </row>
    <row r="211" spans="1:12" ht="30">
      <c r="A211" s="27">
        <f t="shared" ref="A211" si="15">A210+1</f>
        <v>158</v>
      </c>
      <c r="B211" s="28" t="s">
        <v>443</v>
      </c>
      <c r="C211" s="17" t="s">
        <v>455</v>
      </c>
      <c r="D211" s="28" t="s">
        <v>456</v>
      </c>
      <c r="E211" s="29" t="s">
        <v>14</v>
      </c>
      <c r="F211" s="17" t="s">
        <v>345</v>
      </c>
      <c r="G211" s="28">
        <v>10</v>
      </c>
      <c r="H211" s="30">
        <v>156.83000000000001</v>
      </c>
      <c r="I211" s="31">
        <v>2.6</v>
      </c>
      <c r="J211" s="31">
        <f>H211*I211</f>
        <v>407.75800000000004</v>
      </c>
      <c r="K211" s="29" t="s">
        <v>457</v>
      </c>
      <c r="L211" s="18"/>
    </row>
    <row r="212" spans="1:12" s="20" customFormat="1">
      <c r="A212" s="16"/>
      <c r="B212" s="34"/>
      <c r="C212" s="35"/>
      <c r="D212" s="34"/>
      <c r="E212" s="37"/>
      <c r="F212" s="35"/>
      <c r="G212" s="34">
        <f>SUM(G209:G211)</f>
        <v>48</v>
      </c>
      <c r="H212" s="38">
        <f>SUM(H209:H211)</f>
        <v>731.58800000000008</v>
      </c>
      <c r="I212" s="39"/>
      <c r="J212" s="39">
        <f>SUM(J209:J211)</f>
        <v>1902.1288</v>
      </c>
      <c r="K212" s="37"/>
      <c r="L212" s="36"/>
    </row>
    <row r="213" spans="1:12">
      <c r="A213" s="27"/>
      <c r="B213" s="28"/>
      <c r="C213" s="17"/>
      <c r="D213" s="28"/>
      <c r="E213" s="29"/>
      <c r="F213" s="17"/>
      <c r="G213" s="28"/>
      <c r="H213" s="30"/>
      <c r="I213" s="31"/>
      <c r="J213" s="31"/>
      <c r="K213" s="29"/>
      <c r="L213" s="18"/>
    </row>
    <row r="214" spans="1:12">
      <c r="A214" s="27">
        <f>A211+1</f>
        <v>159</v>
      </c>
      <c r="B214" s="28" t="s">
        <v>806</v>
      </c>
      <c r="C214" s="17" t="s">
        <v>834</v>
      </c>
      <c r="D214" s="28" t="s">
        <v>835</v>
      </c>
      <c r="E214" s="29" t="s">
        <v>14</v>
      </c>
      <c r="F214" s="50" t="s">
        <v>46</v>
      </c>
      <c r="G214" s="28">
        <v>5</v>
      </c>
      <c r="H214" s="30">
        <v>57.5</v>
      </c>
      <c r="I214" s="31">
        <v>2.6</v>
      </c>
      <c r="J214" s="31">
        <f>H214*I214</f>
        <v>149.5</v>
      </c>
      <c r="K214" s="18" t="s">
        <v>62</v>
      </c>
      <c r="L214" s="18"/>
    </row>
    <row r="215" spans="1:12">
      <c r="A215" s="27">
        <f>A214+1</f>
        <v>160</v>
      </c>
      <c r="B215" s="28" t="s">
        <v>806</v>
      </c>
      <c r="C215" s="17" t="s">
        <v>831</v>
      </c>
      <c r="D215" s="28" t="s">
        <v>832</v>
      </c>
      <c r="E215" s="29" t="s">
        <v>14</v>
      </c>
      <c r="F215" s="50" t="s">
        <v>46</v>
      </c>
      <c r="G215" s="28">
        <v>10</v>
      </c>
      <c r="H215" s="30">
        <v>115</v>
      </c>
      <c r="I215" s="31">
        <v>2.6</v>
      </c>
      <c r="J215" s="31">
        <f>H215*I215</f>
        <v>299</v>
      </c>
      <c r="K215" s="18" t="s">
        <v>833</v>
      </c>
      <c r="L215" s="18"/>
    </row>
    <row r="216" spans="1:12">
      <c r="A216" s="27">
        <f t="shared" ref="A216:A218" si="16">A215+1</f>
        <v>161</v>
      </c>
      <c r="B216" s="28" t="s">
        <v>642</v>
      </c>
      <c r="C216" s="17" t="s">
        <v>649</v>
      </c>
      <c r="D216" s="28" t="s">
        <v>650</v>
      </c>
      <c r="E216" s="29" t="s">
        <v>14</v>
      </c>
      <c r="F216" s="50" t="s">
        <v>46</v>
      </c>
      <c r="G216" s="28">
        <v>37</v>
      </c>
      <c r="H216" s="30">
        <v>572.75</v>
      </c>
      <c r="I216" s="31">
        <v>2.6</v>
      </c>
      <c r="J216" s="31">
        <f>H216*I216</f>
        <v>1489.15</v>
      </c>
      <c r="K216" s="18" t="s">
        <v>55</v>
      </c>
      <c r="L216" s="18"/>
    </row>
    <row r="217" spans="1:12">
      <c r="A217" s="27">
        <f t="shared" si="16"/>
        <v>162</v>
      </c>
      <c r="B217" s="28" t="s">
        <v>806</v>
      </c>
      <c r="C217" s="17" t="s">
        <v>829</v>
      </c>
      <c r="D217" s="28" t="s">
        <v>830</v>
      </c>
      <c r="E217" s="29" t="s">
        <v>14</v>
      </c>
      <c r="F217" s="50" t="s">
        <v>46</v>
      </c>
      <c r="G217" s="28">
        <v>3</v>
      </c>
      <c r="H217" s="30">
        <v>34.5</v>
      </c>
      <c r="I217" s="31">
        <v>2.6</v>
      </c>
      <c r="J217" s="31">
        <f>H217*I217</f>
        <v>89.7</v>
      </c>
      <c r="K217" s="18" t="s">
        <v>55</v>
      </c>
      <c r="L217" s="18"/>
    </row>
    <row r="218" spans="1:12">
      <c r="A218" s="27">
        <f t="shared" si="16"/>
        <v>163</v>
      </c>
      <c r="B218" s="28" t="s">
        <v>642</v>
      </c>
      <c r="C218" s="17" t="s">
        <v>651</v>
      </c>
      <c r="D218" s="28" t="s">
        <v>652</v>
      </c>
      <c r="E218" s="29" t="s">
        <v>14</v>
      </c>
      <c r="F218" s="50" t="s">
        <v>46</v>
      </c>
      <c r="G218" s="28">
        <v>50</v>
      </c>
      <c r="H218" s="30">
        <v>1426.8679999999999</v>
      </c>
      <c r="I218" s="31">
        <v>2.6</v>
      </c>
      <c r="J218" s="31">
        <f>H218*I218</f>
        <v>3709.8568</v>
      </c>
      <c r="K218" s="18" t="s">
        <v>101</v>
      </c>
      <c r="L218" s="18"/>
    </row>
    <row r="219" spans="1:12" s="20" customFormat="1">
      <c r="A219" s="16"/>
      <c r="B219" s="34"/>
      <c r="C219" s="35"/>
      <c r="D219" s="34"/>
      <c r="E219" s="37"/>
      <c r="F219" s="51"/>
      <c r="G219" s="34">
        <f>SUM(G214:G218)</f>
        <v>105</v>
      </c>
      <c r="H219" s="38">
        <f>SUM(H214:H218)</f>
        <v>2206.6179999999999</v>
      </c>
      <c r="I219" s="39"/>
      <c r="J219" s="39">
        <f>SUM(J214:J218)</f>
        <v>5737.2067999999999</v>
      </c>
      <c r="K219" s="36"/>
      <c r="L219" s="36"/>
    </row>
    <row r="220" spans="1:12">
      <c r="A220" s="27"/>
      <c r="B220" s="28"/>
      <c r="C220" s="17"/>
      <c r="D220" s="28"/>
      <c r="E220" s="29"/>
      <c r="F220" s="50"/>
      <c r="G220" s="28"/>
      <c r="H220" s="30"/>
      <c r="I220" s="31"/>
      <c r="J220" s="31"/>
      <c r="K220" s="18"/>
      <c r="L220" s="18"/>
    </row>
    <row r="221" spans="1:12">
      <c r="A221" s="27">
        <f>A218+1</f>
        <v>164</v>
      </c>
      <c r="B221" s="28" t="s">
        <v>642</v>
      </c>
      <c r="C221" s="17" t="s">
        <v>669</v>
      </c>
      <c r="D221" s="28" t="s">
        <v>670</v>
      </c>
      <c r="E221" s="29" t="s">
        <v>14</v>
      </c>
      <c r="F221" s="17" t="s">
        <v>671</v>
      </c>
      <c r="G221" s="28">
        <v>48</v>
      </c>
      <c r="H221" s="30">
        <v>966.42</v>
      </c>
      <c r="I221" s="31">
        <v>2.6</v>
      </c>
      <c r="J221" s="31">
        <f>H221*I221</f>
        <v>2512.692</v>
      </c>
      <c r="K221" s="18" t="s">
        <v>672</v>
      </c>
      <c r="L221" s="18"/>
    </row>
    <row r="222" spans="1:12" s="20" customFormat="1">
      <c r="A222" s="16"/>
      <c r="B222" s="34"/>
      <c r="C222" s="35"/>
      <c r="D222" s="34"/>
      <c r="E222" s="37"/>
      <c r="F222" s="35"/>
      <c r="G222" s="34">
        <f>SUM(G221)</f>
        <v>48</v>
      </c>
      <c r="H222" s="38">
        <f>SUM(H221)</f>
        <v>966.42</v>
      </c>
      <c r="I222" s="39"/>
      <c r="J222" s="39">
        <f>SUM(J221)</f>
        <v>2512.692</v>
      </c>
      <c r="K222" s="36"/>
      <c r="L222" s="36"/>
    </row>
    <row r="223" spans="1:12">
      <c r="A223" s="27"/>
      <c r="B223" s="28"/>
      <c r="C223" s="17"/>
      <c r="D223" s="28"/>
      <c r="E223" s="29"/>
      <c r="F223" s="17"/>
      <c r="G223" s="28"/>
      <c r="H223" s="30"/>
      <c r="I223" s="31"/>
      <c r="J223" s="31"/>
      <c r="K223" s="18"/>
      <c r="L223" s="18"/>
    </row>
    <row r="224" spans="1:12">
      <c r="A224" s="27">
        <f>A221+1</f>
        <v>165</v>
      </c>
      <c r="B224" s="28" t="s">
        <v>679</v>
      </c>
      <c r="C224" s="17" t="s">
        <v>691</v>
      </c>
      <c r="D224" s="28" t="s">
        <v>692</v>
      </c>
      <c r="E224" s="29" t="s">
        <v>14</v>
      </c>
      <c r="F224" s="17" t="s">
        <v>693</v>
      </c>
      <c r="G224" s="28">
        <v>43</v>
      </c>
      <c r="H224" s="30">
        <v>891.66499999999996</v>
      </c>
      <c r="I224" s="31">
        <v>2.6</v>
      </c>
      <c r="J224" s="31">
        <f>H224*I224</f>
        <v>2318.3290000000002</v>
      </c>
      <c r="K224" s="18" t="s">
        <v>694</v>
      </c>
      <c r="L224" s="18"/>
    </row>
    <row r="225" spans="1:12" s="20" customFormat="1">
      <c r="A225" s="16"/>
      <c r="B225" s="34"/>
      <c r="C225" s="35"/>
      <c r="D225" s="34"/>
      <c r="E225" s="37"/>
      <c r="F225" s="35"/>
      <c r="G225" s="34">
        <f>SUM(G224)</f>
        <v>43</v>
      </c>
      <c r="H225" s="38">
        <f>SUM(H224)</f>
        <v>891.66499999999996</v>
      </c>
      <c r="I225" s="39"/>
      <c r="J225" s="39">
        <f>SUM(J224)</f>
        <v>2318.3290000000002</v>
      </c>
      <c r="K225" s="36"/>
      <c r="L225" s="36"/>
    </row>
    <row r="226" spans="1:12">
      <c r="A226" s="27"/>
      <c r="B226" s="28"/>
      <c r="C226" s="17"/>
      <c r="D226" s="28"/>
      <c r="E226" s="29"/>
      <c r="F226" s="17"/>
      <c r="G226" s="28"/>
      <c r="H226" s="30"/>
      <c r="I226" s="31"/>
      <c r="J226" s="31"/>
      <c r="K226" s="18"/>
      <c r="L226" s="18"/>
    </row>
    <row r="227" spans="1:12">
      <c r="A227" s="27">
        <f>A224+1</f>
        <v>166</v>
      </c>
      <c r="B227" s="28" t="s">
        <v>806</v>
      </c>
      <c r="C227" s="17" t="s">
        <v>823</v>
      </c>
      <c r="D227" s="28" t="s">
        <v>824</v>
      </c>
      <c r="E227" s="29" t="s">
        <v>14</v>
      </c>
      <c r="F227" s="17" t="s">
        <v>825</v>
      </c>
      <c r="G227" s="28">
        <v>34</v>
      </c>
      <c r="H227" s="30">
        <v>371.42899999999997</v>
      </c>
      <c r="I227" s="31">
        <v>2.6</v>
      </c>
      <c r="J227" s="31">
        <f>H227*I227</f>
        <v>965.71539999999993</v>
      </c>
      <c r="K227" s="18" t="s">
        <v>826</v>
      </c>
      <c r="L227" s="18"/>
    </row>
    <row r="228" spans="1:12" s="20" customFormat="1">
      <c r="A228" s="16"/>
      <c r="B228" s="34"/>
      <c r="C228" s="35"/>
      <c r="D228" s="34"/>
      <c r="E228" s="37"/>
      <c r="F228" s="35"/>
      <c r="G228" s="34">
        <f>SUM(G227)</f>
        <v>34</v>
      </c>
      <c r="H228" s="38">
        <f>SUM(H227)</f>
        <v>371.42899999999997</v>
      </c>
      <c r="I228" s="39"/>
      <c r="J228" s="39">
        <f>SUM(J227)</f>
        <v>965.71539999999993</v>
      </c>
      <c r="K228" s="36"/>
      <c r="L228" s="36"/>
    </row>
    <row r="229" spans="1:12">
      <c r="A229" s="27"/>
      <c r="B229" s="28"/>
      <c r="C229" s="17"/>
      <c r="D229" s="28"/>
      <c r="E229" s="29"/>
      <c r="F229" s="17"/>
      <c r="G229" s="28"/>
      <c r="H229" s="30"/>
      <c r="I229" s="31"/>
      <c r="J229" s="31"/>
      <c r="K229" s="18"/>
      <c r="L229" s="18"/>
    </row>
    <row r="230" spans="1:12">
      <c r="A230" s="27">
        <f>A227+1</f>
        <v>167</v>
      </c>
      <c r="B230" s="28" t="s">
        <v>400</v>
      </c>
      <c r="C230" s="17" t="s">
        <v>437</v>
      </c>
      <c r="D230" s="28" t="s">
        <v>438</v>
      </c>
      <c r="E230" s="29" t="s">
        <v>14</v>
      </c>
      <c r="F230" s="17" t="s">
        <v>119</v>
      </c>
      <c r="G230" s="28">
        <v>47</v>
      </c>
      <c r="H230" s="30">
        <v>853.38300000000004</v>
      </c>
      <c r="I230" s="31">
        <v>2.6</v>
      </c>
      <c r="J230" s="31">
        <f>H230*I230</f>
        <v>2218.7958000000003</v>
      </c>
      <c r="K230" s="18" t="s">
        <v>61</v>
      </c>
      <c r="L230" s="18"/>
    </row>
    <row r="231" spans="1:12" s="20" customFormat="1">
      <c r="A231" s="16"/>
      <c r="B231" s="34"/>
      <c r="C231" s="35"/>
      <c r="D231" s="34"/>
      <c r="E231" s="37"/>
      <c r="F231" s="35"/>
      <c r="G231" s="34">
        <f>SUM(G230)</f>
        <v>47</v>
      </c>
      <c r="H231" s="38">
        <f>SUM(H230)</f>
        <v>853.38300000000004</v>
      </c>
      <c r="I231" s="39"/>
      <c r="J231" s="39">
        <f>SUM(J230)</f>
        <v>2218.7958000000003</v>
      </c>
      <c r="K231" s="36"/>
      <c r="L231" s="36"/>
    </row>
    <row r="232" spans="1:12">
      <c r="A232" s="27"/>
      <c r="B232" s="28"/>
      <c r="C232" s="17"/>
      <c r="D232" s="28"/>
      <c r="E232" s="29"/>
      <c r="F232" s="17"/>
      <c r="G232" s="28"/>
      <c r="H232" s="30"/>
      <c r="I232" s="31"/>
      <c r="J232" s="31"/>
      <c r="K232" s="18"/>
      <c r="L232" s="18"/>
    </row>
    <row r="233" spans="1:12">
      <c r="A233" s="27">
        <f>A230+1</f>
        <v>168</v>
      </c>
      <c r="B233" s="28" t="s">
        <v>400</v>
      </c>
      <c r="C233" s="17" t="s">
        <v>412</v>
      </c>
      <c r="D233" s="28" t="s">
        <v>413</v>
      </c>
      <c r="E233" s="29" t="s">
        <v>14</v>
      </c>
      <c r="F233" s="17" t="s">
        <v>414</v>
      </c>
      <c r="G233" s="28">
        <v>15</v>
      </c>
      <c r="H233" s="30">
        <v>306.99</v>
      </c>
      <c r="I233" s="31">
        <v>2.6</v>
      </c>
      <c r="J233" s="31">
        <f>H233*I233</f>
        <v>798.17400000000009</v>
      </c>
      <c r="K233" s="18" t="s">
        <v>415</v>
      </c>
      <c r="L233" s="18"/>
    </row>
    <row r="234" spans="1:12" s="20" customFormat="1">
      <c r="A234" s="16"/>
      <c r="B234" s="34"/>
      <c r="C234" s="35"/>
      <c r="D234" s="34"/>
      <c r="E234" s="37"/>
      <c r="F234" s="35"/>
      <c r="G234" s="34">
        <f>SUM(G233)</f>
        <v>15</v>
      </c>
      <c r="H234" s="38">
        <f>SUM(H233)</f>
        <v>306.99</v>
      </c>
      <c r="I234" s="39"/>
      <c r="J234" s="39">
        <f>SUM(J233)</f>
        <v>798.17400000000009</v>
      </c>
      <c r="K234" s="36"/>
      <c r="L234" s="36"/>
    </row>
    <row r="235" spans="1:12">
      <c r="A235" s="27"/>
      <c r="B235" s="28"/>
      <c r="C235" s="17"/>
      <c r="D235" s="28"/>
      <c r="E235" s="29"/>
      <c r="F235" s="17"/>
      <c r="G235" s="28"/>
      <c r="H235" s="30"/>
      <c r="I235" s="31"/>
      <c r="J235" s="31"/>
      <c r="K235" s="18"/>
      <c r="L235" s="18"/>
    </row>
    <row r="236" spans="1:12">
      <c r="A236" s="27">
        <f>A233+1</f>
        <v>169</v>
      </c>
      <c r="B236" s="28" t="s">
        <v>139</v>
      </c>
      <c r="C236" s="17" t="s">
        <v>179</v>
      </c>
      <c r="D236" s="28" t="s">
        <v>180</v>
      </c>
      <c r="E236" s="29" t="s">
        <v>14</v>
      </c>
      <c r="F236" s="17" t="s">
        <v>181</v>
      </c>
      <c r="G236" s="28">
        <v>38</v>
      </c>
      <c r="H236" s="30">
        <v>588.27800000000002</v>
      </c>
      <c r="I236" s="31">
        <v>2.6</v>
      </c>
      <c r="J236" s="31">
        <f>H236*I236</f>
        <v>1529.5228000000002</v>
      </c>
      <c r="K236" s="18" t="s">
        <v>182</v>
      </c>
      <c r="L236" s="18"/>
    </row>
    <row r="237" spans="1:12" s="20" customFormat="1">
      <c r="A237" s="16"/>
      <c r="B237" s="34"/>
      <c r="C237" s="35"/>
      <c r="D237" s="34"/>
      <c r="E237" s="37"/>
      <c r="F237" s="35"/>
      <c r="G237" s="34">
        <f>SUM(G236)</f>
        <v>38</v>
      </c>
      <c r="H237" s="38">
        <f>SUM(H236)</f>
        <v>588.27800000000002</v>
      </c>
      <c r="I237" s="39"/>
      <c r="J237" s="39">
        <f>SUM(J236)</f>
        <v>1529.5228000000002</v>
      </c>
      <c r="K237" s="36"/>
      <c r="L237" s="36"/>
    </row>
    <row r="238" spans="1:12">
      <c r="A238" s="27"/>
      <c r="B238" s="28"/>
      <c r="C238" s="17"/>
      <c r="D238" s="28"/>
      <c r="E238" s="29"/>
      <c r="F238" s="17"/>
      <c r="G238" s="28"/>
      <c r="H238" s="30"/>
      <c r="I238" s="31"/>
      <c r="J238" s="31"/>
      <c r="K238" s="18"/>
      <c r="L238" s="18"/>
    </row>
    <row r="239" spans="1:12">
      <c r="A239" s="27">
        <f>A236+1</f>
        <v>170</v>
      </c>
      <c r="B239" s="28" t="s">
        <v>139</v>
      </c>
      <c r="C239" s="17" t="s">
        <v>144</v>
      </c>
      <c r="D239" s="28" t="s">
        <v>145</v>
      </c>
      <c r="E239" s="29" t="s">
        <v>14</v>
      </c>
      <c r="F239" s="17" t="s">
        <v>146</v>
      </c>
      <c r="G239" s="28">
        <v>115</v>
      </c>
      <c r="H239" s="30">
        <v>2229.672</v>
      </c>
      <c r="I239" s="31">
        <v>2.6</v>
      </c>
      <c r="J239" s="31">
        <f>H239*I239</f>
        <v>5797.1472000000003</v>
      </c>
      <c r="K239" s="18" t="s">
        <v>88</v>
      </c>
      <c r="L239" s="18"/>
    </row>
    <row r="240" spans="1:12">
      <c r="A240" s="27">
        <f t="shared" si="14"/>
        <v>171</v>
      </c>
      <c r="B240" s="28" t="s">
        <v>443</v>
      </c>
      <c r="C240" s="17" t="s">
        <v>449</v>
      </c>
      <c r="D240" s="28" t="s">
        <v>450</v>
      </c>
      <c r="E240" s="29" t="s">
        <v>14</v>
      </c>
      <c r="F240" s="17" t="s">
        <v>146</v>
      </c>
      <c r="G240" s="28">
        <v>34</v>
      </c>
      <c r="H240" s="30">
        <v>923.3</v>
      </c>
      <c r="I240" s="31">
        <v>2.6</v>
      </c>
      <c r="J240" s="31">
        <f>H240*I240</f>
        <v>2400.58</v>
      </c>
      <c r="K240" s="18" t="s">
        <v>88</v>
      </c>
      <c r="L240" s="18"/>
    </row>
    <row r="241" spans="1:12">
      <c r="A241" s="27">
        <f t="shared" si="14"/>
        <v>172</v>
      </c>
      <c r="B241" s="28" t="s">
        <v>538</v>
      </c>
      <c r="C241" s="17" t="s">
        <v>551</v>
      </c>
      <c r="D241" s="28" t="s">
        <v>552</v>
      </c>
      <c r="E241" s="29" t="s">
        <v>14</v>
      </c>
      <c r="F241" s="17" t="s">
        <v>146</v>
      </c>
      <c r="G241" s="28">
        <v>86</v>
      </c>
      <c r="H241" s="30">
        <v>1801.03</v>
      </c>
      <c r="I241" s="31">
        <v>2.6</v>
      </c>
      <c r="J241" s="31">
        <f>H241*I241</f>
        <v>4682.6779999999999</v>
      </c>
      <c r="K241" s="18" t="s">
        <v>88</v>
      </c>
      <c r="L241" s="18"/>
    </row>
    <row r="242" spans="1:12" s="20" customFormat="1">
      <c r="A242" s="16"/>
      <c r="B242" s="34"/>
      <c r="C242" s="35"/>
      <c r="D242" s="34"/>
      <c r="E242" s="37"/>
      <c r="F242" s="35"/>
      <c r="G242" s="34">
        <f>SUM(G239:G241)</f>
        <v>235</v>
      </c>
      <c r="H242" s="38">
        <f>SUM(H239:H241)</f>
        <v>4954.0019999999995</v>
      </c>
      <c r="I242" s="39"/>
      <c r="J242" s="39">
        <f>SUM(J239:J241)</f>
        <v>12880.405200000001</v>
      </c>
      <c r="K242" s="36"/>
      <c r="L242" s="36"/>
    </row>
    <row r="243" spans="1:12">
      <c r="A243" s="27"/>
      <c r="B243" s="28"/>
      <c r="C243" s="17"/>
      <c r="D243" s="28"/>
      <c r="E243" s="29"/>
      <c r="F243" s="17"/>
      <c r="G243" s="28"/>
      <c r="H243" s="30"/>
      <c r="I243" s="31"/>
      <c r="J243" s="31"/>
      <c r="K243" s="18"/>
      <c r="L243" s="18"/>
    </row>
    <row r="244" spans="1:12">
      <c r="A244" s="27">
        <f>A241+1</f>
        <v>173</v>
      </c>
      <c r="B244" s="28" t="s">
        <v>488</v>
      </c>
      <c r="C244" s="17" t="s">
        <v>529</v>
      </c>
      <c r="D244" s="28" t="s">
        <v>530</v>
      </c>
      <c r="E244" s="29" t="s">
        <v>14</v>
      </c>
      <c r="F244" s="17" t="s">
        <v>45</v>
      </c>
      <c r="G244" s="28">
        <v>10</v>
      </c>
      <c r="H244" s="30">
        <v>286.5</v>
      </c>
      <c r="I244" s="31">
        <v>2.6</v>
      </c>
      <c r="J244" s="31">
        <f>H244*I244</f>
        <v>744.9</v>
      </c>
      <c r="K244" s="18" t="s">
        <v>126</v>
      </c>
      <c r="L244" s="18"/>
    </row>
    <row r="245" spans="1:12">
      <c r="A245" s="27">
        <f t="shared" si="14"/>
        <v>174</v>
      </c>
      <c r="B245" s="28" t="s">
        <v>897</v>
      </c>
      <c r="C245" s="17" t="s">
        <v>912</v>
      </c>
      <c r="D245" s="28" t="s">
        <v>913</v>
      </c>
      <c r="E245" s="29" t="s">
        <v>14</v>
      </c>
      <c r="F245" s="17" t="s">
        <v>45</v>
      </c>
      <c r="G245" s="28">
        <v>9</v>
      </c>
      <c r="H245" s="30">
        <v>257.85000000000002</v>
      </c>
      <c r="I245" s="31">
        <v>2.6</v>
      </c>
      <c r="J245" s="31">
        <f>H245*I245</f>
        <v>670.41000000000008</v>
      </c>
      <c r="K245" s="18" t="s">
        <v>126</v>
      </c>
      <c r="L245" s="18"/>
    </row>
    <row r="246" spans="1:12">
      <c r="A246" s="27">
        <f t="shared" si="14"/>
        <v>175</v>
      </c>
      <c r="B246" s="28" t="s">
        <v>708</v>
      </c>
      <c r="C246" s="17" t="s">
        <v>737</v>
      </c>
      <c r="D246" s="28" t="s">
        <v>738</v>
      </c>
      <c r="E246" s="29" t="s">
        <v>14</v>
      </c>
      <c r="F246" s="17" t="s">
        <v>45</v>
      </c>
      <c r="G246" s="28">
        <v>10</v>
      </c>
      <c r="H246" s="30">
        <v>184.75</v>
      </c>
      <c r="I246" s="31">
        <v>2.6</v>
      </c>
      <c r="J246" s="31">
        <f>H246*I246</f>
        <v>480.35</v>
      </c>
      <c r="K246" s="29" t="s">
        <v>739</v>
      </c>
      <c r="L246" s="18"/>
    </row>
    <row r="247" spans="1:12">
      <c r="A247" s="27">
        <f t="shared" si="14"/>
        <v>176</v>
      </c>
      <c r="B247" s="28" t="s">
        <v>615</v>
      </c>
      <c r="C247" s="17" t="s">
        <v>638</v>
      </c>
      <c r="D247" s="28" t="s">
        <v>639</v>
      </c>
      <c r="E247" s="29" t="s">
        <v>14</v>
      </c>
      <c r="F247" s="17" t="s">
        <v>45</v>
      </c>
      <c r="G247" s="28">
        <v>2</v>
      </c>
      <c r="H247" s="30">
        <v>20.61</v>
      </c>
      <c r="I247" s="31">
        <v>2.6</v>
      </c>
      <c r="J247" s="31">
        <f>H247*I247</f>
        <v>53.585999999999999</v>
      </c>
      <c r="K247" s="18" t="s">
        <v>117</v>
      </c>
      <c r="L247" s="18"/>
    </row>
    <row r="248" spans="1:12" s="20" customFormat="1">
      <c r="A248" s="16"/>
      <c r="B248" s="34"/>
      <c r="C248" s="35"/>
      <c r="D248" s="34"/>
      <c r="E248" s="37"/>
      <c r="F248" s="35"/>
      <c r="G248" s="34">
        <f>SUM(G244:G247)</f>
        <v>31</v>
      </c>
      <c r="H248" s="38">
        <f>SUM(H244:H247)</f>
        <v>749.71</v>
      </c>
      <c r="I248" s="39"/>
      <c r="J248" s="39">
        <f>SUM(J244:J247)</f>
        <v>1949.2459999999999</v>
      </c>
      <c r="K248" s="36"/>
      <c r="L248" s="36"/>
    </row>
    <row r="249" spans="1:12">
      <c r="A249" s="27"/>
      <c r="B249" s="28"/>
      <c r="C249" s="17"/>
      <c r="D249" s="28"/>
      <c r="E249" s="29"/>
      <c r="F249" s="17"/>
      <c r="G249" s="28"/>
      <c r="H249" s="30"/>
      <c r="I249" s="31"/>
      <c r="J249" s="31"/>
      <c r="K249" s="18"/>
      <c r="L249" s="18"/>
    </row>
    <row r="250" spans="1:12">
      <c r="A250" s="27">
        <f>A247+1</f>
        <v>177</v>
      </c>
      <c r="B250" s="28" t="s">
        <v>296</v>
      </c>
      <c r="C250" s="50" t="s">
        <v>297</v>
      </c>
      <c r="D250" s="17">
        <v>0</v>
      </c>
      <c r="E250" s="29" t="s">
        <v>14</v>
      </c>
      <c r="F250" s="17" t="s">
        <v>98</v>
      </c>
      <c r="G250" s="28">
        <v>2</v>
      </c>
      <c r="H250" s="30">
        <v>52</v>
      </c>
      <c r="I250" s="31">
        <v>2.6</v>
      </c>
      <c r="J250" s="31">
        <f>H250*I250</f>
        <v>135.20000000000002</v>
      </c>
      <c r="K250" s="18" t="s">
        <v>298</v>
      </c>
      <c r="L250" s="18" t="s">
        <v>136</v>
      </c>
    </row>
    <row r="251" spans="1:12">
      <c r="A251" s="27">
        <f>A250+1</f>
        <v>178</v>
      </c>
      <c r="B251" s="28" t="s">
        <v>841</v>
      </c>
      <c r="C251" s="17" t="s">
        <v>846</v>
      </c>
      <c r="D251" s="28" t="s">
        <v>847</v>
      </c>
      <c r="E251" s="29" t="s">
        <v>14</v>
      </c>
      <c r="F251" s="17" t="s">
        <v>98</v>
      </c>
      <c r="G251" s="28">
        <v>22</v>
      </c>
      <c r="H251" s="30">
        <v>298.22000000000003</v>
      </c>
      <c r="I251" s="31">
        <v>2.6</v>
      </c>
      <c r="J251" s="31">
        <f>H251*I251</f>
        <v>775.37200000000007</v>
      </c>
      <c r="K251" s="18" t="s">
        <v>99</v>
      </c>
      <c r="L251" s="18"/>
    </row>
    <row r="252" spans="1:12">
      <c r="A252" s="27">
        <f t="shared" ref="A252" si="17">A251+1</f>
        <v>179</v>
      </c>
      <c r="B252" s="28" t="s">
        <v>897</v>
      </c>
      <c r="C252" s="17" t="s">
        <v>900</v>
      </c>
      <c r="D252" s="28" t="s">
        <v>901</v>
      </c>
      <c r="E252" s="29" t="s">
        <v>14</v>
      </c>
      <c r="F252" s="17" t="s">
        <v>98</v>
      </c>
      <c r="G252" s="28">
        <v>1</v>
      </c>
      <c r="H252" s="30">
        <v>23.32</v>
      </c>
      <c r="I252" s="31">
        <v>2.6</v>
      </c>
      <c r="J252" s="31">
        <f>H252*I252</f>
        <v>60.632000000000005</v>
      </c>
      <c r="K252" s="18" t="s">
        <v>99</v>
      </c>
      <c r="L252" s="18"/>
    </row>
    <row r="253" spans="1:12" s="20" customFormat="1">
      <c r="A253" s="16"/>
      <c r="B253" s="34"/>
      <c r="C253" s="35"/>
      <c r="D253" s="34"/>
      <c r="E253" s="37"/>
      <c r="F253" s="35"/>
      <c r="G253" s="34">
        <f>SUM(G250:G252)</f>
        <v>25</v>
      </c>
      <c r="H253" s="38">
        <f>SUM(H250:H252)</f>
        <v>373.54</v>
      </c>
      <c r="I253" s="39"/>
      <c r="J253" s="39">
        <f>SUM(J250:J252)</f>
        <v>971.20400000000018</v>
      </c>
      <c r="K253" s="36"/>
      <c r="L253" s="36"/>
    </row>
    <row r="254" spans="1:12">
      <c r="A254" s="27"/>
      <c r="B254" s="28"/>
      <c r="C254" s="17"/>
      <c r="D254" s="28"/>
      <c r="E254" s="29"/>
      <c r="F254" s="17"/>
      <c r="G254" s="28"/>
      <c r="H254" s="30"/>
      <c r="I254" s="31"/>
      <c r="J254" s="31"/>
      <c r="K254" s="18"/>
      <c r="L254" s="18"/>
    </row>
    <row r="255" spans="1:12">
      <c r="A255" s="27">
        <f>A252+1</f>
        <v>180</v>
      </c>
      <c r="B255" s="28" t="s">
        <v>189</v>
      </c>
      <c r="C255" s="17" t="s">
        <v>226</v>
      </c>
      <c r="D255" s="28" t="s">
        <v>227</v>
      </c>
      <c r="E255" s="29" t="s">
        <v>14</v>
      </c>
      <c r="F255" s="17" t="s">
        <v>56</v>
      </c>
      <c r="G255" s="28">
        <v>196</v>
      </c>
      <c r="H255" s="30">
        <v>4815.8</v>
      </c>
      <c r="I255" s="31">
        <v>2.6</v>
      </c>
      <c r="J255" s="31">
        <f t="shared" ref="J255:J269" si="18">H255*I255</f>
        <v>12521.080000000002</v>
      </c>
      <c r="K255" s="29" t="s">
        <v>143</v>
      </c>
      <c r="L255" s="18"/>
    </row>
    <row r="256" spans="1:12">
      <c r="A256" s="27">
        <f t="shared" si="14"/>
        <v>181</v>
      </c>
      <c r="B256" s="28" t="s">
        <v>400</v>
      </c>
      <c r="C256" s="17" t="s">
        <v>401</v>
      </c>
      <c r="D256" s="28" t="s">
        <v>402</v>
      </c>
      <c r="E256" s="29" t="s">
        <v>14</v>
      </c>
      <c r="F256" s="17" t="s">
        <v>56</v>
      </c>
      <c r="G256" s="28">
        <v>100</v>
      </c>
      <c r="H256" s="30">
        <v>1827</v>
      </c>
      <c r="I256" s="31">
        <v>2.6</v>
      </c>
      <c r="J256" s="31">
        <f t="shared" si="18"/>
        <v>4750.2</v>
      </c>
      <c r="K256" s="29" t="s">
        <v>143</v>
      </c>
      <c r="L256" s="18"/>
    </row>
    <row r="257" spans="1:12">
      <c r="A257" s="27">
        <f t="shared" si="14"/>
        <v>182</v>
      </c>
      <c r="B257" s="28" t="s">
        <v>400</v>
      </c>
      <c r="C257" s="17" t="s">
        <v>439</v>
      </c>
      <c r="D257" s="28" t="s">
        <v>440</v>
      </c>
      <c r="E257" s="29" t="s">
        <v>14</v>
      </c>
      <c r="F257" s="17" t="s">
        <v>56</v>
      </c>
      <c r="G257" s="28">
        <v>211</v>
      </c>
      <c r="H257" s="30">
        <v>5820.1679999999997</v>
      </c>
      <c r="I257" s="31">
        <v>2.6</v>
      </c>
      <c r="J257" s="31">
        <f t="shared" si="18"/>
        <v>15132.436799999999</v>
      </c>
      <c r="K257" s="29" t="s">
        <v>143</v>
      </c>
      <c r="L257" s="18"/>
    </row>
    <row r="258" spans="1:12">
      <c r="A258" s="27">
        <f t="shared" si="14"/>
        <v>183</v>
      </c>
      <c r="B258" s="28" t="s">
        <v>443</v>
      </c>
      <c r="C258" s="17" t="s">
        <v>470</v>
      </c>
      <c r="D258" s="28" t="s">
        <v>471</v>
      </c>
      <c r="E258" s="29" t="s">
        <v>14</v>
      </c>
      <c r="F258" s="17" t="s">
        <v>56</v>
      </c>
      <c r="G258" s="28">
        <v>82</v>
      </c>
      <c r="H258" s="30">
        <v>1684</v>
      </c>
      <c r="I258" s="31">
        <v>2.6</v>
      </c>
      <c r="J258" s="31">
        <f t="shared" si="18"/>
        <v>4378.4000000000005</v>
      </c>
      <c r="K258" s="29" t="s">
        <v>143</v>
      </c>
      <c r="L258" s="18"/>
    </row>
    <row r="259" spans="1:12">
      <c r="A259" s="27">
        <f t="shared" si="14"/>
        <v>184</v>
      </c>
      <c r="B259" s="28" t="s">
        <v>443</v>
      </c>
      <c r="C259" s="17" t="s">
        <v>486</v>
      </c>
      <c r="D259" s="28" t="s">
        <v>487</v>
      </c>
      <c r="E259" s="29" t="s">
        <v>14</v>
      </c>
      <c r="F259" s="17" t="s">
        <v>56</v>
      </c>
      <c r="G259" s="28">
        <v>169</v>
      </c>
      <c r="H259" s="30">
        <v>5047.5</v>
      </c>
      <c r="I259" s="31">
        <v>2.6</v>
      </c>
      <c r="J259" s="31">
        <f t="shared" si="18"/>
        <v>13123.5</v>
      </c>
      <c r="K259" s="29" t="s">
        <v>143</v>
      </c>
      <c r="L259" s="18"/>
    </row>
    <row r="260" spans="1:12">
      <c r="A260" s="27">
        <f t="shared" si="14"/>
        <v>185</v>
      </c>
      <c r="B260" s="28" t="s">
        <v>538</v>
      </c>
      <c r="C260" s="17" t="s">
        <v>543</v>
      </c>
      <c r="D260" s="28" t="s">
        <v>544</v>
      </c>
      <c r="E260" s="29" t="s">
        <v>14</v>
      </c>
      <c r="F260" s="17" t="s">
        <v>56</v>
      </c>
      <c r="G260" s="28">
        <v>114</v>
      </c>
      <c r="H260" s="30">
        <v>2514.3000000000002</v>
      </c>
      <c r="I260" s="31">
        <v>2.6</v>
      </c>
      <c r="J260" s="31">
        <f t="shared" si="18"/>
        <v>6537.18</v>
      </c>
      <c r="K260" s="29" t="s">
        <v>143</v>
      </c>
      <c r="L260" s="18"/>
    </row>
    <row r="261" spans="1:12">
      <c r="A261" s="27">
        <f t="shared" si="14"/>
        <v>186</v>
      </c>
      <c r="B261" s="28" t="s">
        <v>538</v>
      </c>
      <c r="C261" s="17" t="s">
        <v>555</v>
      </c>
      <c r="D261" s="28" t="s">
        <v>556</v>
      </c>
      <c r="E261" s="29" t="s">
        <v>14</v>
      </c>
      <c r="F261" s="17" t="s">
        <v>56</v>
      </c>
      <c r="G261" s="28">
        <v>85</v>
      </c>
      <c r="H261" s="30">
        <v>1671.81</v>
      </c>
      <c r="I261" s="31">
        <v>2.6</v>
      </c>
      <c r="J261" s="31">
        <f t="shared" si="18"/>
        <v>4346.7060000000001</v>
      </c>
      <c r="K261" s="29" t="s">
        <v>143</v>
      </c>
      <c r="L261" s="18"/>
    </row>
    <row r="262" spans="1:12">
      <c r="A262" s="27">
        <f t="shared" si="14"/>
        <v>187</v>
      </c>
      <c r="B262" s="28" t="s">
        <v>679</v>
      </c>
      <c r="C262" s="17" t="s">
        <v>684</v>
      </c>
      <c r="D262" s="28" t="s">
        <v>685</v>
      </c>
      <c r="E262" s="29" t="s">
        <v>14</v>
      </c>
      <c r="F262" s="17" t="s">
        <v>56</v>
      </c>
      <c r="G262" s="28">
        <v>115</v>
      </c>
      <c r="H262" s="30">
        <v>2437.5</v>
      </c>
      <c r="I262" s="31">
        <v>2.6</v>
      </c>
      <c r="J262" s="31">
        <f t="shared" si="18"/>
        <v>6337.5</v>
      </c>
      <c r="K262" s="29" t="s">
        <v>143</v>
      </c>
      <c r="L262" s="18"/>
    </row>
    <row r="263" spans="1:12">
      <c r="A263" s="27">
        <f t="shared" si="14"/>
        <v>188</v>
      </c>
      <c r="B263" s="28" t="s">
        <v>708</v>
      </c>
      <c r="C263" s="17" t="s">
        <v>744</v>
      </c>
      <c r="D263" s="28" t="s">
        <v>745</v>
      </c>
      <c r="E263" s="29" t="s">
        <v>14</v>
      </c>
      <c r="F263" s="17" t="s">
        <v>56</v>
      </c>
      <c r="G263" s="28">
        <v>73</v>
      </c>
      <c r="H263" s="30">
        <v>1995.49</v>
      </c>
      <c r="I263" s="31">
        <v>2.6</v>
      </c>
      <c r="J263" s="31">
        <f t="shared" si="18"/>
        <v>5188.2740000000003</v>
      </c>
      <c r="K263" s="29" t="s">
        <v>143</v>
      </c>
      <c r="L263" s="18"/>
    </row>
    <row r="264" spans="1:12">
      <c r="A264" s="27">
        <f t="shared" si="14"/>
        <v>189</v>
      </c>
      <c r="B264" s="28" t="s">
        <v>779</v>
      </c>
      <c r="C264" s="17" t="s">
        <v>802</v>
      </c>
      <c r="D264" s="28" t="s">
        <v>803</v>
      </c>
      <c r="E264" s="29" t="s">
        <v>14</v>
      </c>
      <c r="F264" s="17" t="s">
        <v>56</v>
      </c>
      <c r="G264" s="28">
        <v>204</v>
      </c>
      <c r="H264" s="30">
        <v>4018.82</v>
      </c>
      <c r="I264" s="31">
        <v>2.6</v>
      </c>
      <c r="J264" s="31">
        <f t="shared" si="18"/>
        <v>10448.932000000001</v>
      </c>
      <c r="K264" s="29" t="s">
        <v>143</v>
      </c>
      <c r="L264" s="18"/>
    </row>
    <row r="265" spans="1:12">
      <c r="A265" s="27">
        <f t="shared" si="14"/>
        <v>190</v>
      </c>
      <c r="B265" s="28" t="s">
        <v>854</v>
      </c>
      <c r="C265" s="17" t="s">
        <v>857</v>
      </c>
      <c r="D265" s="28" t="s">
        <v>858</v>
      </c>
      <c r="E265" s="29" t="s">
        <v>14</v>
      </c>
      <c r="F265" s="17" t="s">
        <v>56</v>
      </c>
      <c r="G265" s="28">
        <v>410</v>
      </c>
      <c r="H265" s="30">
        <v>9561.5</v>
      </c>
      <c r="I265" s="31">
        <v>2.6</v>
      </c>
      <c r="J265" s="31">
        <f t="shared" si="18"/>
        <v>24859.9</v>
      </c>
      <c r="K265" s="29" t="s">
        <v>143</v>
      </c>
      <c r="L265" s="18"/>
    </row>
    <row r="266" spans="1:12">
      <c r="A266" s="27">
        <f t="shared" si="14"/>
        <v>191</v>
      </c>
      <c r="B266" s="28" t="s">
        <v>885</v>
      </c>
      <c r="C266" s="17" t="s">
        <v>888</v>
      </c>
      <c r="D266" s="28" t="s">
        <v>889</v>
      </c>
      <c r="E266" s="29" t="s">
        <v>14</v>
      </c>
      <c r="F266" s="17" t="s">
        <v>56</v>
      </c>
      <c r="G266" s="28">
        <v>185</v>
      </c>
      <c r="H266" s="30">
        <v>4688.13</v>
      </c>
      <c r="I266" s="31">
        <v>2.6</v>
      </c>
      <c r="J266" s="31">
        <f t="shared" si="18"/>
        <v>12189.138000000001</v>
      </c>
      <c r="K266" s="29" t="s">
        <v>143</v>
      </c>
      <c r="L266" s="18"/>
    </row>
    <row r="267" spans="1:12">
      <c r="A267" s="27">
        <f t="shared" si="14"/>
        <v>192</v>
      </c>
      <c r="B267" s="28" t="s">
        <v>897</v>
      </c>
      <c r="C267" s="17" t="s">
        <v>924</v>
      </c>
      <c r="D267" s="28" t="s">
        <v>925</v>
      </c>
      <c r="E267" s="29" t="s">
        <v>14</v>
      </c>
      <c r="F267" s="17" t="s">
        <v>56</v>
      </c>
      <c r="G267" s="28">
        <v>175</v>
      </c>
      <c r="H267" s="30">
        <v>3745.11</v>
      </c>
      <c r="I267" s="31">
        <v>2.6</v>
      </c>
      <c r="J267" s="31">
        <f t="shared" si="18"/>
        <v>9737.2860000000001</v>
      </c>
      <c r="K267" s="29" t="s">
        <v>143</v>
      </c>
      <c r="L267" s="18"/>
    </row>
    <row r="268" spans="1:12">
      <c r="A268" s="27">
        <f t="shared" si="14"/>
        <v>193</v>
      </c>
      <c r="B268" s="28" t="s">
        <v>897</v>
      </c>
      <c r="C268" s="17" t="s">
        <v>936</v>
      </c>
      <c r="D268" s="28" t="s">
        <v>937</v>
      </c>
      <c r="E268" s="29" t="s">
        <v>14</v>
      </c>
      <c r="F268" s="17" t="s">
        <v>56</v>
      </c>
      <c r="G268" s="28">
        <v>120</v>
      </c>
      <c r="H268" s="30">
        <v>2757.57</v>
      </c>
      <c r="I268" s="31">
        <v>2.6</v>
      </c>
      <c r="J268" s="31">
        <f t="shared" si="18"/>
        <v>7169.6820000000007</v>
      </c>
      <c r="K268" s="29" t="s">
        <v>143</v>
      </c>
      <c r="L268" s="18"/>
    </row>
    <row r="269" spans="1:12">
      <c r="A269" s="27">
        <f t="shared" si="14"/>
        <v>194</v>
      </c>
      <c r="B269" s="28" t="s">
        <v>139</v>
      </c>
      <c r="C269" s="17" t="s">
        <v>140</v>
      </c>
      <c r="D269" s="28" t="s">
        <v>141</v>
      </c>
      <c r="E269" s="29" t="s">
        <v>14</v>
      </c>
      <c r="F269" s="17" t="s">
        <v>142</v>
      </c>
      <c r="G269" s="28">
        <v>189</v>
      </c>
      <c r="H269" s="30">
        <v>4413</v>
      </c>
      <c r="I269" s="31">
        <v>2.6</v>
      </c>
      <c r="J269" s="31">
        <f t="shared" si="18"/>
        <v>11473.800000000001</v>
      </c>
      <c r="K269" s="29" t="s">
        <v>143</v>
      </c>
      <c r="L269" s="18"/>
    </row>
    <row r="270" spans="1:12" s="20" customFormat="1">
      <c r="A270" s="16"/>
      <c r="B270" s="34"/>
      <c r="C270" s="35"/>
      <c r="D270" s="34"/>
      <c r="E270" s="37"/>
      <c r="F270" s="35"/>
      <c r="G270" s="34">
        <f>SUM(G255:G269)</f>
        <v>2428</v>
      </c>
      <c r="H270" s="38">
        <f>SUM(H255:H269)</f>
        <v>56997.698000000004</v>
      </c>
      <c r="I270" s="39"/>
      <c r="J270" s="39">
        <f>SUM(J255:J269)</f>
        <v>148194.0148</v>
      </c>
      <c r="K270" s="37"/>
      <c r="L270" s="36"/>
    </row>
    <row r="271" spans="1:12">
      <c r="A271" s="27"/>
      <c r="B271" s="28"/>
      <c r="C271" s="17"/>
      <c r="D271" s="28"/>
      <c r="E271" s="29"/>
      <c r="F271" s="17"/>
      <c r="G271" s="28"/>
      <c r="H271" s="30"/>
      <c r="I271" s="31"/>
      <c r="J271" s="31"/>
      <c r="K271" s="29"/>
      <c r="L271" s="18"/>
    </row>
    <row r="272" spans="1:12">
      <c r="A272" s="27">
        <f>A269+1</f>
        <v>195</v>
      </c>
      <c r="B272" s="28" t="s">
        <v>189</v>
      </c>
      <c r="C272" s="17" t="s">
        <v>221</v>
      </c>
      <c r="D272" s="28" t="s">
        <v>222</v>
      </c>
      <c r="E272" s="29" t="s">
        <v>14</v>
      </c>
      <c r="F272" s="17" t="s">
        <v>142</v>
      </c>
      <c r="G272" s="28">
        <v>12</v>
      </c>
      <c r="H272" s="30">
        <v>200.005</v>
      </c>
      <c r="I272" s="31">
        <v>2.6</v>
      </c>
      <c r="J272" s="31">
        <f>H272*I272</f>
        <v>520.01300000000003</v>
      </c>
      <c r="K272" s="18" t="s">
        <v>223</v>
      </c>
      <c r="L272" s="18"/>
    </row>
    <row r="273" spans="1:12">
      <c r="A273" s="27">
        <f t="shared" ref="A273:A380" si="19">A272+1</f>
        <v>196</v>
      </c>
      <c r="B273" s="28" t="s">
        <v>779</v>
      </c>
      <c r="C273" s="17" t="s">
        <v>782</v>
      </c>
      <c r="D273" s="28" t="s">
        <v>783</v>
      </c>
      <c r="E273" s="29" t="s">
        <v>14</v>
      </c>
      <c r="F273" s="17" t="s">
        <v>784</v>
      </c>
      <c r="G273" s="28">
        <v>5</v>
      </c>
      <c r="H273" s="30">
        <v>54.97</v>
      </c>
      <c r="I273" s="31">
        <v>2.6</v>
      </c>
      <c r="J273" s="31">
        <f>H273*I273</f>
        <v>142.922</v>
      </c>
      <c r="K273" s="18" t="s">
        <v>785</v>
      </c>
      <c r="L273" s="18"/>
    </row>
    <row r="274" spans="1:12" s="20" customFormat="1">
      <c r="A274" s="16"/>
      <c r="B274" s="34"/>
      <c r="C274" s="35"/>
      <c r="D274" s="34"/>
      <c r="E274" s="37"/>
      <c r="F274" s="35"/>
      <c r="G274" s="34">
        <f>SUM(G272:G273)</f>
        <v>17</v>
      </c>
      <c r="H274" s="38">
        <f>SUM(H272:H273)</f>
        <v>254.97499999999999</v>
      </c>
      <c r="I274" s="39"/>
      <c r="J274" s="39">
        <f>SUM(J272:J273)</f>
        <v>662.93500000000006</v>
      </c>
      <c r="K274" s="36"/>
      <c r="L274" s="36"/>
    </row>
    <row r="275" spans="1:12">
      <c r="A275" s="27"/>
      <c r="B275" s="28"/>
      <c r="C275" s="17"/>
      <c r="D275" s="28"/>
      <c r="E275" s="29"/>
      <c r="F275" s="17"/>
      <c r="G275" s="28"/>
      <c r="H275" s="30"/>
      <c r="I275" s="31"/>
      <c r="J275" s="31"/>
      <c r="K275" s="18"/>
      <c r="L275" s="18"/>
    </row>
    <row r="276" spans="1:12">
      <c r="A276" s="27">
        <f>A273+1</f>
        <v>197</v>
      </c>
      <c r="B276" s="28" t="s">
        <v>189</v>
      </c>
      <c r="C276" s="17" t="s">
        <v>190</v>
      </c>
      <c r="D276" s="32" t="s">
        <v>191</v>
      </c>
      <c r="E276" s="29" t="s">
        <v>14</v>
      </c>
      <c r="F276" s="17" t="s">
        <v>66</v>
      </c>
      <c r="G276" s="28">
        <v>89</v>
      </c>
      <c r="H276" s="30">
        <v>2548.5079999999998</v>
      </c>
      <c r="I276" s="31">
        <v>2.6</v>
      </c>
      <c r="J276" s="31">
        <f t="shared" ref="J276:J281" si="20">H276*I276</f>
        <v>6626.1207999999997</v>
      </c>
      <c r="K276" s="29" t="s">
        <v>192</v>
      </c>
      <c r="L276" s="18"/>
    </row>
    <row r="277" spans="1:12">
      <c r="A277" s="27">
        <f t="shared" si="19"/>
        <v>198</v>
      </c>
      <c r="B277" s="28" t="s">
        <v>255</v>
      </c>
      <c r="C277" s="17" t="s">
        <v>256</v>
      </c>
      <c r="D277" s="28" t="s">
        <v>257</v>
      </c>
      <c r="E277" s="29" t="s">
        <v>14</v>
      </c>
      <c r="F277" s="17" t="s">
        <v>66</v>
      </c>
      <c r="G277" s="28">
        <v>97</v>
      </c>
      <c r="H277" s="30">
        <v>3372.98</v>
      </c>
      <c r="I277" s="31">
        <v>2.6</v>
      </c>
      <c r="J277" s="31">
        <f t="shared" si="20"/>
        <v>8769.7479999999996</v>
      </c>
      <c r="K277" s="29" t="s">
        <v>192</v>
      </c>
      <c r="L277" s="18"/>
    </row>
    <row r="278" spans="1:12">
      <c r="A278" s="27">
        <f t="shared" si="19"/>
        <v>199</v>
      </c>
      <c r="B278" s="28" t="s">
        <v>296</v>
      </c>
      <c r="C278" s="17" t="s">
        <v>352</v>
      </c>
      <c r="D278" s="28" t="s">
        <v>353</v>
      </c>
      <c r="E278" s="29" t="s">
        <v>14</v>
      </c>
      <c r="F278" s="17" t="s">
        <v>66</v>
      </c>
      <c r="G278" s="28">
        <v>43</v>
      </c>
      <c r="H278" s="30">
        <v>980.7</v>
      </c>
      <c r="I278" s="31">
        <v>2.6</v>
      </c>
      <c r="J278" s="31">
        <f t="shared" si="20"/>
        <v>2549.8200000000002</v>
      </c>
      <c r="K278" s="29" t="s">
        <v>192</v>
      </c>
      <c r="L278" s="18"/>
    </row>
    <row r="279" spans="1:12">
      <c r="A279" s="27">
        <f t="shared" si="19"/>
        <v>200</v>
      </c>
      <c r="B279" s="28" t="s">
        <v>642</v>
      </c>
      <c r="C279" s="17" t="s">
        <v>659</v>
      </c>
      <c r="D279" s="28" t="s">
        <v>660</v>
      </c>
      <c r="E279" s="29" t="s">
        <v>14</v>
      </c>
      <c r="F279" s="17" t="s">
        <v>66</v>
      </c>
      <c r="G279" s="28">
        <v>63</v>
      </c>
      <c r="H279" s="30">
        <v>1446.3440000000001</v>
      </c>
      <c r="I279" s="31">
        <v>2.6</v>
      </c>
      <c r="J279" s="31">
        <f t="shared" si="20"/>
        <v>3760.4944</v>
      </c>
      <c r="K279" s="29" t="s">
        <v>192</v>
      </c>
      <c r="L279" s="18"/>
    </row>
    <row r="280" spans="1:12">
      <c r="A280" s="27">
        <f t="shared" si="19"/>
        <v>201</v>
      </c>
      <c r="B280" s="28" t="s">
        <v>642</v>
      </c>
      <c r="C280" s="17" t="s">
        <v>661</v>
      </c>
      <c r="D280" s="28" t="s">
        <v>662</v>
      </c>
      <c r="E280" s="29" t="s">
        <v>14</v>
      </c>
      <c r="F280" s="17" t="s">
        <v>66</v>
      </c>
      <c r="G280" s="28">
        <v>25</v>
      </c>
      <c r="H280" s="30">
        <v>1041.3</v>
      </c>
      <c r="I280" s="31">
        <v>2.6</v>
      </c>
      <c r="J280" s="31">
        <f t="shared" si="20"/>
        <v>2707.38</v>
      </c>
      <c r="K280" s="29" t="s">
        <v>192</v>
      </c>
      <c r="L280" s="18"/>
    </row>
    <row r="281" spans="1:12">
      <c r="A281" s="27">
        <f t="shared" si="19"/>
        <v>202</v>
      </c>
      <c r="B281" s="28" t="s">
        <v>841</v>
      </c>
      <c r="C281" s="17" t="s">
        <v>852</v>
      </c>
      <c r="D281" s="28" t="s">
        <v>853</v>
      </c>
      <c r="E281" s="29" t="s">
        <v>14</v>
      </c>
      <c r="F281" s="17" t="s">
        <v>66</v>
      </c>
      <c r="G281" s="28">
        <v>23</v>
      </c>
      <c r="H281" s="30">
        <v>403.94200000000001</v>
      </c>
      <c r="I281" s="31">
        <v>2.6</v>
      </c>
      <c r="J281" s="31">
        <f t="shared" si="20"/>
        <v>1050.2492</v>
      </c>
      <c r="K281" s="29" t="s">
        <v>192</v>
      </c>
      <c r="L281" s="18"/>
    </row>
    <row r="282" spans="1:12" s="20" customFormat="1">
      <c r="A282" s="16"/>
      <c r="B282" s="34"/>
      <c r="C282" s="35"/>
      <c r="D282" s="34"/>
      <c r="E282" s="37"/>
      <c r="F282" s="35"/>
      <c r="G282" s="34">
        <f>SUM(G276:G281)</f>
        <v>340</v>
      </c>
      <c r="H282" s="38">
        <f>SUM(H276:H281)</f>
        <v>9793.7739999999976</v>
      </c>
      <c r="I282" s="39"/>
      <c r="J282" s="39">
        <f>SUM(J276:J281)</f>
        <v>25463.812399999999</v>
      </c>
      <c r="K282" s="37"/>
      <c r="L282" s="36"/>
    </row>
    <row r="283" spans="1:12">
      <c r="A283" s="27"/>
      <c r="B283" s="28"/>
      <c r="C283" s="17"/>
      <c r="D283" s="28"/>
      <c r="E283" s="29"/>
      <c r="F283" s="17"/>
      <c r="G283" s="28"/>
      <c r="H283" s="30"/>
      <c r="I283" s="31"/>
      <c r="J283" s="31"/>
      <c r="K283" s="29"/>
      <c r="L283" s="18"/>
    </row>
    <row r="284" spans="1:12">
      <c r="A284" s="27">
        <f>A281+1</f>
        <v>203</v>
      </c>
      <c r="B284" s="28" t="s">
        <v>708</v>
      </c>
      <c r="C284" s="17" t="s">
        <v>760</v>
      </c>
      <c r="D284" s="28" t="s">
        <v>761</v>
      </c>
      <c r="E284" s="29" t="s">
        <v>14</v>
      </c>
      <c r="F284" s="17" t="s">
        <v>72</v>
      </c>
      <c r="G284" s="28">
        <v>5</v>
      </c>
      <c r="H284" s="30">
        <v>105.33</v>
      </c>
      <c r="I284" s="31">
        <v>2.6</v>
      </c>
      <c r="J284" s="31">
        <f>H284*I284</f>
        <v>273.858</v>
      </c>
      <c r="K284" s="18" t="s">
        <v>102</v>
      </c>
      <c r="L284" s="18"/>
    </row>
    <row r="285" spans="1:12">
      <c r="A285" s="27">
        <f t="shared" si="19"/>
        <v>204</v>
      </c>
      <c r="B285" s="28" t="s">
        <v>488</v>
      </c>
      <c r="C285" s="17" t="s">
        <v>489</v>
      </c>
      <c r="D285" s="17">
        <v>4222313766</v>
      </c>
      <c r="E285" s="29" t="s">
        <v>14</v>
      </c>
      <c r="F285" s="17" t="s">
        <v>72</v>
      </c>
      <c r="G285" s="28">
        <v>17</v>
      </c>
      <c r="H285" s="30">
        <v>289.60000000000002</v>
      </c>
      <c r="I285" s="31">
        <v>2.6</v>
      </c>
      <c r="J285" s="31">
        <f>H285*I285</f>
        <v>752.96</v>
      </c>
      <c r="K285" s="18" t="s">
        <v>127</v>
      </c>
      <c r="L285" s="18"/>
    </row>
    <row r="286" spans="1:12">
      <c r="A286" s="27">
        <f t="shared" si="19"/>
        <v>205</v>
      </c>
      <c r="B286" s="28" t="s">
        <v>806</v>
      </c>
      <c r="C286" s="17" t="s">
        <v>817</v>
      </c>
      <c r="D286" s="28" t="s">
        <v>818</v>
      </c>
      <c r="E286" s="29" t="s">
        <v>14</v>
      </c>
      <c r="F286" s="17" t="s">
        <v>72</v>
      </c>
      <c r="G286" s="28">
        <v>2</v>
      </c>
      <c r="H286" s="30">
        <v>16.2</v>
      </c>
      <c r="I286" s="31">
        <v>2.6</v>
      </c>
      <c r="J286" s="31">
        <f>H286*I286</f>
        <v>42.12</v>
      </c>
      <c r="K286" s="18" t="s">
        <v>112</v>
      </c>
      <c r="L286" s="18"/>
    </row>
    <row r="287" spans="1:12">
      <c r="A287" s="27">
        <f t="shared" si="19"/>
        <v>206</v>
      </c>
      <c r="B287" s="28" t="s">
        <v>283</v>
      </c>
      <c r="C287" s="17" t="s">
        <v>290</v>
      </c>
      <c r="D287" s="28" t="s">
        <v>291</v>
      </c>
      <c r="E287" s="29" t="s">
        <v>14</v>
      </c>
      <c r="F287" s="17" t="s">
        <v>72</v>
      </c>
      <c r="G287" s="28">
        <v>100</v>
      </c>
      <c r="H287" s="30">
        <v>2865</v>
      </c>
      <c r="I287" s="31">
        <v>2.6</v>
      </c>
      <c r="J287" s="31">
        <f>H287*I287</f>
        <v>7449</v>
      </c>
      <c r="K287" s="18" t="s">
        <v>292</v>
      </c>
      <c r="L287" s="18"/>
    </row>
    <row r="288" spans="1:12">
      <c r="A288" s="27">
        <f t="shared" si="19"/>
        <v>207</v>
      </c>
      <c r="B288" s="28" t="s">
        <v>569</v>
      </c>
      <c r="C288" s="17" t="s">
        <v>574</v>
      </c>
      <c r="D288" s="28" t="s">
        <v>575</v>
      </c>
      <c r="E288" s="29" t="s">
        <v>14</v>
      </c>
      <c r="F288" s="17" t="s">
        <v>72</v>
      </c>
      <c r="G288" s="28">
        <v>107</v>
      </c>
      <c r="H288" s="30">
        <v>2957.73</v>
      </c>
      <c r="I288" s="31">
        <v>2.6</v>
      </c>
      <c r="J288" s="31">
        <f>H288*I288</f>
        <v>7690.098</v>
      </c>
      <c r="K288" s="18" t="s">
        <v>292</v>
      </c>
      <c r="L288" s="18"/>
    </row>
    <row r="289" spans="1:12" s="20" customFormat="1">
      <c r="A289" s="16"/>
      <c r="B289" s="34"/>
      <c r="C289" s="35"/>
      <c r="D289" s="34"/>
      <c r="E289" s="37"/>
      <c r="F289" s="35"/>
      <c r="G289" s="34">
        <f>SUM(G284:G288)</f>
        <v>231</v>
      </c>
      <c r="H289" s="38">
        <f>SUM(H284:H288)</f>
        <v>6233.8600000000006</v>
      </c>
      <c r="I289" s="39"/>
      <c r="J289" s="39">
        <f>SUM(J284:J288)</f>
        <v>16208.036</v>
      </c>
      <c r="K289" s="36"/>
      <c r="L289" s="36"/>
    </row>
    <row r="290" spans="1:12" s="20" customFormat="1">
      <c r="A290" s="16"/>
      <c r="B290" s="34"/>
      <c r="C290" s="35"/>
      <c r="D290" s="34"/>
      <c r="E290" s="37"/>
      <c r="F290" s="35"/>
      <c r="G290" s="34"/>
      <c r="H290" s="38"/>
      <c r="I290" s="39"/>
      <c r="J290" s="39"/>
      <c r="K290" s="36"/>
      <c r="L290" s="36"/>
    </row>
    <row r="291" spans="1:12" s="20" customFormat="1">
      <c r="A291" s="27">
        <v>208</v>
      </c>
      <c r="B291" s="28" t="s">
        <v>443</v>
      </c>
      <c r="C291" s="17" t="s">
        <v>472</v>
      </c>
      <c r="D291" s="28" t="s">
        <v>473</v>
      </c>
      <c r="E291" s="29" t="s">
        <v>14</v>
      </c>
      <c r="F291" s="17" t="s">
        <v>22</v>
      </c>
      <c r="G291" s="28">
        <v>12</v>
      </c>
      <c r="H291" s="30">
        <v>249.56</v>
      </c>
      <c r="I291" s="31">
        <v>2.6</v>
      </c>
      <c r="J291" s="31">
        <f>H291*I291</f>
        <v>648.85599999999999</v>
      </c>
      <c r="K291" s="18" t="s">
        <v>474</v>
      </c>
      <c r="L291" s="18"/>
    </row>
    <row r="292" spans="1:12" s="20" customFormat="1">
      <c r="A292" s="27">
        <f>A291+1</f>
        <v>209</v>
      </c>
      <c r="B292" s="28" t="s">
        <v>443</v>
      </c>
      <c r="C292" s="17" t="s">
        <v>475</v>
      </c>
      <c r="D292" s="28" t="s">
        <v>476</v>
      </c>
      <c r="E292" s="29" t="s">
        <v>14</v>
      </c>
      <c r="F292" s="17" t="s">
        <v>22</v>
      </c>
      <c r="G292" s="28">
        <v>10</v>
      </c>
      <c r="H292" s="30">
        <v>208.66</v>
      </c>
      <c r="I292" s="31">
        <v>2.6</v>
      </c>
      <c r="J292" s="31">
        <f>H292*I292</f>
        <v>542.51599999999996</v>
      </c>
      <c r="K292" s="18" t="s">
        <v>474</v>
      </c>
      <c r="L292" s="18"/>
    </row>
    <row r="293" spans="1:12" s="20" customFormat="1">
      <c r="A293" s="16"/>
      <c r="B293" s="34"/>
      <c r="C293" s="35"/>
      <c r="D293" s="34"/>
      <c r="E293" s="37"/>
      <c r="F293" s="35"/>
      <c r="G293" s="34">
        <f>SUM(G291:G292)</f>
        <v>22</v>
      </c>
      <c r="H293" s="38">
        <f>SUM(H291:H292)</f>
        <v>458.22</v>
      </c>
      <c r="I293" s="39"/>
      <c r="J293" s="39">
        <f>SUM(J291:J292)</f>
        <v>1191.3719999999998</v>
      </c>
      <c r="K293" s="36"/>
      <c r="L293" s="36"/>
    </row>
    <row r="294" spans="1:12">
      <c r="A294" s="27"/>
      <c r="B294" s="28"/>
      <c r="C294" s="17"/>
      <c r="D294" s="28"/>
      <c r="E294" s="29"/>
      <c r="F294" s="17"/>
      <c r="G294" s="28"/>
      <c r="H294" s="30"/>
      <c r="I294" s="31"/>
      <c r="J294" s="31"/>
      <c r="K294" s="18"/>
      <c r="L294" s="18"/>
    </row>
    <row r="295" spans="1:12">
      <c r="A295" s="27">
        <v>210</v>
      </c>
      <c r="B295" s="28" t="s">
        <v>296</v>
      </c>
      <c r="C295" s="17" t="s">
        <v>320</v>
      </c>
      <c r="D295" s="28" t="s">
        <v>321</v>
      </c>
      <c r="E295" s="29" t="s">
        <v>14</v>
      </c>
      <c r="F295" s="17" t="s">
        <v>22</v>
      </c>
      <c r="G295" s="28">
        <v>2</v>
      </c>
      <c r="H295" s="30">
        <v>45.731999999999999</v>
      </c>
      <c r="I295" s="31">
        <v>2.6</v>
      </c>
      <c r="J295" s="31">
        <f t="shared" ref="J295:J305" si="21">H295*I295</f>
        <v>118.9032</v>
      </c>
      <c r="K295" s="18" t="s">
        <v>322</v>
      </c>
      <c r="L295" s="18"/>
    </row>
    <row r="296" spans="1:12">
      <c r="A296" s="27">
        <f t="shared" si="19"/>
        <v>211</v>
      </c>
      <c r="B296" s="28" t="s">
        <v>354</v>
      </c>
      <c r="C296" s="17" t="s">
        <v>364</v>
      </c>
      <c r="D296" s="28" t="s">
        <v>365</v>
      </c>
      <c r="E296" s="29" t="s">
        <v>14</v>
      </c>
      <c r="F296" s="17" t="s">
        <v>22</v>
      </c>
      <c r="G296" s="28">
        <v>15</v>
      </c>
      <c r="H296" s="30">
        <v>306.99</v>
      </c>
      <c r="I296" s="31">
        <v>2.6</v>
      </c>
      <c r="J296" s="31">
        <f t="shared" si="21"/>
        <v>798.17400000000009</v>
      </c>
      <c r="K296" s="18" t="s">
        <v>322</v>
      </c>
      <c r="L296" s="18"/>
    </row>
    <row r="297" spans="1:12">
      <c r="A297" s="27">
        <f t="shared" si="19"/>
        <v>212</v>
      </c>
      <c r="B297" s="28" t="s">
        <v>708</v>
      </c>
      <c r="C297" s="17" t="s">
        <v>725</v>
      </c>
      <c r="D297" s="28" t="s">
        <v>726</v>
      </c>
      <c r="E297" s="29" t="s">
        <v>14</v>
      </c>
      <c r="F297" s="17" t="s">
        <v>22</v>
      </c>
      <c r="G297" s="28">
        <v>9</v>
      </c>
      <c r="H297" s="30">
        <v>181.114</v>
      </c>
      <c r="I297" s="31">
        <v>2.6</v>
      </c>
      <c r="J297" s="31">
        <f t="shared" si="21"/>
        <v>470.89640000000003</v>
      </c>
      <c r="K297" s="18" t="s">
        <v>727</v>
      </c>
      <c r="L297" s="18"/>
    </row>
    <row r="298" spans="1:12">
      <c r="A298" s="27">
        <f t="shared" si="19"/>
        <v>213</v>
      </c>
      <c r="B298" s="28" t="s">
        <v>255</v>
      </c>
      <c r="C298" s="17" t="s">
        <v>265</v>
      </c>
      <c r="D298" s="28" t="s">
        <v>266</v>
      </c>
      <c r="E298" s="29" t="s">
        <v>14</v>
      </c>
      <c r="F298" s="17" t="s">
        <v>22</v>
      </c>
      <c r="G298" s="28">
        <v>66</v>
      </c>
      <c r="H298" s="30">
        <v>1250.396</v>
      </c>
      <c r="I298" s="31">
        <v>2.6</v>
      </c>
      <c r="J298" s="31">
        <f t="shared" si="21"/>
        <v>3251.0295999999998</v>
      </c>
      <c r="K298" s="18" t="s">
        <v>23</v>
      </c>
      <c r="L298" s="18"/>
    </row>
    <row r="299" spans="1:12">
      <c r="A299" s="27">
        <f t="shared" si="19"/>
        <v>214</v>
      </c>
      <c r="B299" s="28" t="s">
        <v>354</v>
      </c>
      <c r="C299" s="17" t="s">
        <v>362</v>
      </c>
      <c r="D299" s="28" t="s">
        <v>363</v>
      </c>
      <c r="E299" s="29" t="s">
        <v>14</v>
      </c>
      <c r="F299" s="17" t="s">
        <v>22</v>
      </c>
      <c r="G299" s="28">
        <v>18</v>
      </c>
      <c r="H299" s="30">
        <v>294.44400000000002</v>
      </c>
      <c r="I299" s="31">
        <v>2.6</v>
      </c>
      <c r="J299" s="31">
        <f t="shared" si="21"/>
        <v>765.5544000000001</v>
      </c>
      <c r="K299" s="18" t="s">
        <v>23</v>
      </c>
      <c r="L299" s="18"/>
    </row>
    <row r="300" spans="1:12">
      <c r="A300" s="27">
        <f t="shared" si="19"/>
        <v>215</v>
      </c>
      <c r="B300" s="28" t="s">
        <v>569</v>
      </c>
      <c r="C300" s="17" t="s">
        <v>570</v>
      </c>
      <c r="D300" s="28" t="s">
        <v>571</v>
      </c>
      <c r="E300" s="29" t="s">
        <v>14</v>
      </c>
      <c r="F300" s="17" t="s">
        <v>22</v>
      </c>
      <c r="G300" s="28">
        <v>85</v>
      </c>
      <c r="H300" s="30">
        <v>2256.8000000000002</v>
      </c>
      <c r="I300" s="31">
        <v>2.6</v>
      </c>
      <c r="J300" s="31">
        <f t="shared" si="21"/>
        <v>5867.68</v>
      </c>
      <c r="K300" s="18" t="s">
        <v>23</v>
      </c>
      <c r="L300" s="18"/>
    </row>
    <row r="301" spans="1:12">
      <c r="A301" s="27">
        <f t="shared" si="19"/>
        <v>216</v>
      </c>
      <c r="B301" s="28" t="s">
        <v>854</v>
      </c>
      <c r="C301" s="17" t="s">
        <v>859</v>
      </c>
      <c r="D301" s="28" t="s">
        <v>860</v>
      </c>
      <c r="E301" s="29" t="s">
        <v>14</v>
      </c>
      <c r="F301" s="17" t="s">
        <v>22</v>
      </c>
      <c r="G301" s="28">
        <v>80</v>
      </c>
      <c r="H301" s="30">
        <v>948.63</v>
      </c>
      <c r="I301" s="31">
        <v>2.6</v>
      </c>
      <c r="J301" s="31">
        <f t="shared" si="21"/>
        <v>2466.4380000000001</v>
      </c>
      <c r="K301" s="18" t="s">
        <v>23</v>
      </c>
      <c r="L301" s="18"/>
    </row>
    <row r="302" spans="1:12">
      <c r="A302" s="27">
        <f t="shared" si="19"/>
        <v>217</v>
      </c>
      <c r="B302" s="28" t="s">
        <v>854</v>
      </c>
      <c r="C302" s="17" t="s">
        <v>861</v>
      </c>
      <c r="D302" s="28" t="s">
        <v>862</v>
      </c>
      <c r="E302" s="29" t="s">
        <v>14</v>
      </c>
      <c r="F302" s="17" t="s">
        <v>22</v>
      </c>
      <c r="G302" s="28">
        <v>318</v>
      </c>
      <c r="H302" s="30">
        <v>6267.2359999999999</v>
      </c>
      <c r="I302" s="31">
        <v>2.6</v>
      </c>
      <c r="J302" s="31">
        <f t="shared" si="21"/>
        <v>16294.813599999999</v>
      </c>
      <c r="K302" s="18" t="s">
        <v>863</v>
      </c>
      <c r="L302" s="18"/>
    </row>
    <row r="303" spans="1:12">
      <c r="A303" s="27">
        <f t="shared" si="19"/>
        <v>218</v>
      </c>
      <c r="B303" s="28" t="s">
        <v>584</v>
      </c>
      <c r="C303" s="17" t="s">
        <v>609</v>
      </c>
      <c r="D303" s="28" t="s">
        <v>610</v>
      </c>
      <c r="E303" s="29" t="s">
        <v>14</v>
      </c>
      <c r="F303" s="17" t="s">
        <v>22</v>
      </c>
      <c r="G303" s="28">
        <v>16</v>
      </c>
      <c r="H303" s="30">
        <v>336.25599999999997</v>
      </c>
      <c r="I303" s="31">
        <v>2.6</v>
      </c>
      <c r="J303" s="31">
        <f t="shared" si="21"/>
        <v>874.26559999999995</v>
      </c>
      <c r="K303" s="18" t="s">
        <v>24</v>
      </c>
      <c r="L303" s="18"/>
    </row>
    <row r="304" spans="1:12">
      <c r="A304" s="27">
        <f t="shared" si="19"/>
        <v>219</v>
      </c>
      <c r="B304" s="28" t="s">
        <v>642</v>
      </c>
      <c r="C304" s="17" t="s">
        <v>677</v>
      </c>
      <c r="D304" s="28" t="s">
        <v>678</v>
      </c>
      <c r="E304" s="29" t="s">
        <v>14</v>
      </c>
      <c r="F304" s="17" t="s">
        <v>22</v>
      </c>
      <c r="G304" s="28">
        <v>40</v>
      </c>
      <c r="H304" s="30">
        <v>1602</v>
      </c>
      <c r="I304" s="31">
        <v>2.6</v>
      </c>
      <c r="J304" s="31">
        <f t="shared" si="21"/>
        <v>4165.2</v>
      </c>
      <c r="K304" s="18" t="s">
        <v>24</v>
      </c>
      <c r="L304" s="18"/>
    </row>
    <row r="305" spans="1:12">
      <c r="A305" s="27">
        <f t="shared" si="19"/>
        <v>220</v>
      </c>
      <c r="B305" s="28" t="s">
        <v>255</v>
      </c>
      <c r="C305" s="17" t="s">
        <v>258</v>
      </c>
      <c r="D305" s="28" t="s">
        <v>259</v>
      </c>
      <c r="E305" s="29" t="s">
        <v>14</v>
      </c>
      <c r="F305" s="17" t="s">
        <v>22</v>
      </c>
      <c r="G305" s="28">
        <v>14</v>
      </c>
      <c r="H305" s="30">
        <v>143.33000000000001</v>
      </c>
      <c r="I305" s="31">
        <v>2.6</v>
      </c>
      <c r="J305" s="31">
        <f t="shared" si="21"/>
        <v>372.65800000000007</v>
      </c>
      <c r="K305" s="18" t="s">
        <v>28</v>
      </c>
      <c r="L305" s="18"/>
    </row>
    <row r="306" spans="1:12" s="20" customFormat="1">
      <c r="A306" s="16"/>
      <c r="B306" s="34"/>
      <c r="C306" s="35"/>
      <c r="D306" s="34"/>
      <c r="E306" s="37"/>
      <c r="F306" s="35"/>
      <c r="G306" s="34">
        <f>SUM(G295:G305)</f>
        <v>663</v>
      </c>
      <c r="H306" s="38">
        <f>SUM(H295:H305)</f>
        <v>13632.928</v>
      </c>
      <c r="I306" s="39"/>
      <c r="J306" s="39">
        <f>SUM(J295:J305)</f>
        <v>35445.612800000003</v>
      </c>
      <c r="K306" s="36"/>
      <c r="L306" s="36"/>
    </row>
    <row r="307" spans="1:12">
      <c r="A307" s="27"/>
      <c r="B307" s="28"/>
      <c r="C307" s="17"/>
      <c r="D307" s="28"/>
      <c r="E307" s="29"/>
      <c r="F307" s="17"/>
      <c r="G307" s="28"/>
      <c r="H307" s="30"/>
      <c r="I307" s="31"/>
      <c r="J307" s="31"/>
      <c r="K307" s="18"/>
      <c r="L307" s="18"/>
    </row>
    <row r="308" spans="1:12">
      <c r="A308" s="27">
        <f>A305+1</f>
        <v>221</v>
      </c>
      <c r="B308" s="28" t="s">
        <v>139</v>
      </c>
      <c r="C308" s="17" t="s">
        <v>185</v>
      </c>
      <c r="D308" s="28" t="s">
        <v>186</v>
      </c>
      <c r="E308" s="29" t="s">
        <v>14</v>
      </c>
      <c r="F308" s="17" t="s">
        <v>187</v>
      </c>
      <c r="G308" s="28">
        <v>100</v>
      </c>
      <c r="H308" s="30">
        <v>4005</v>
      </c>
      <c r="I308" s="31">
        <v>2.6</v>
      </c>
      <c r="J308" s="31">
        <f>H308*I308</f>
        <v>10413</v>
      </c>
      <c r="K308" s="18" t="s">
        <v>188</v>
      </c>
      <c r="L308" s="18"/>
    </row>
    <row r="309" spans="1:12" s="20" customFormat="1">
      <c r="A309" s="16"/>
      <c r="B309" s="34"/>
      <c r="C309" s="35"/>
      <c r="D309" s="34"/>
      <c r="E309" s="37"/>
      <c r="F309" s="35"/>
      <c r="G309" s="34">
        <f>SUM(G308)</f>
        <v>100</v>
      </c>
      <c r="H309" s="38">
        <f>SUM(H308)</f>
        <v>4005</v>
      </c>
      <c r="I309" s="39"/>
      <c r="J309" s="39">
        <f>SUM(J308)</f>
        <v>10413</v>
      </c>
      <c r="K309" s="36"/>
      <c r="L309" s="36"/>
    </row>
    <row r="310" spans="1:12">
      <c r="A310" s="27"/>
      <c r="B310" s="28"/>
      <c r="C310" s="17"/>
      <c r="D310" s="28"/>
      <c r="E310" s="29"/>
      <c r="F310" s="17"/>
      <c r="G310" s="28"/>
      <c r="H310" s="30"/>
      <c r="I310" s="31"/>
      <c r="J310" s="31"/>
      <c r="K310" s="18"/>
      <c r="L310" s="18"/>
    </row>
    <row r="311" spans="1:12">
      <c r="A311" s="27">
        <f>A308+1</f>
        <v>222</v>
      </c>
      <c r="B311" s="28" t="s">
        <v>139</v>
      </c>
      <c r="C311" s="17" t="s">
        <v>150</v>
      </c>
      <c r="D311" s="28" t="s">
        <v>151</v>
      </c>
      <c r="E311" s="29" t="s">
        <v>14</v>
      </c>
      <c r="F311" s="17" t="s">
        <v>152</v>
      </c>
      <c r="G311" s="28">
        <v>20</v>
      </c>
      <c r="H311" s="30">
        <v>369.27600000000001</v>
      </c>
      <c r="I311" s="31">
        <v>2.6</v>
      </c>
      <c r="J311" s="31">
        <f>H311*I311</f>
        <v>960.11760000000004</v>
      </c>
      <c r="K311" s="18" t="s">
        <v>153</v>
      </c>
      <c r="L311" s="18"/>
    </row>
    <row r="312" spans="1:12" s="20" customFormat="1">
      <c r="A312" s="16"/>
      <c r="B312" s="34"/>
      <c r="C312" s="35"/>
      <c r="D312" s="34"/>
      <c r="E312" s="37"/>
      <c r="F312" s="35"/>
      <c r="G312" s="34">
        <f>SUM(G311)</f>
        <v>20</v>
      </c>
      <c r="H312" s="38">
        <f>SUM(H311)</f>
        <v>369.27600000000001</v>
      </c>
      <c r="I312" s="39"/>
      <c r="J312" s="39">
        <f>SUM(J311)</f>
        <v>960.11760000000004</v>
      </c>
      <c r="K312" s="36"/>
      <c r="L312" s="36"/>
    </row>
    <row r="313" spans="1:12">
      <c r="A313" s="27"/>
      <c r="B313" s="28"/>
      <c r="C313" s="17"/>
      <c r="D313" s="28"/>
      <c r="E313" s="29"/>
      <c r="F313" s="17"/>
      <c r="G313" s="28"/>
      <c r="H313" s="30"/>
      <c r="I313" s="31"/>
      <c r="J313" s="31"/>
      <c r="K313" s="18"/>
      <c r="L313" s="18"/>
    </row>
    <row r="314" spans="1:12">
      <c r="A314" s="27">
        <f>A311+1</f>
        <v>223</v>
      </c>
      <c r="B314" s="28" t="s">
        <v>806</v>
      </c>
      <c r="C314" s="17" t="s">
        <v>811</v>
      </c>
      <c r="D314" s="28" t="s">
        <v>812</v>
      </c>
      <c r="E314" s="29" t="s">
        <v>14</v>
      </c>
      <c r="F314" s="17" t="s">
        <v>18</v>
      </c>
      <c r="G314" s="28">
        <v>10</v>
      </c>
      <c r="H314" s="30">
        <v>140.81399999999999</v>
      </c>
      <c r="I314" s="31">
        <v>2.6</v>
      </c>
      <c r="J314" s="31">
        <f>H314*I314</f>
        <v>366.1164</v>
      </c>
      <c r="K314" s="18" t="s">
        <v>813</v>
      </c>
      <c r="L314" s="18"/>
    </row>
    <row r="315" spans="1:12" s="20" customFormat="1">
      <c r="A315" s="16"/>
      <c r="B315" s="34"/>
      <c r="C315" s="35"/>
      <c r="D315" s="34"/>
      <c r="E315" s="37"/>
      <c r="F315" s="35"/>
      <c r="G315" s="34">
        <f>SUM(G314)</f>
        <v>10</v>
      </c>
      <c r="H315" s="38">
        <f>SUM(H314)</f>
        <v>140.81399999999999</v>
      </c>
      <c r="I315" s="39"/>
      <c r="J315" s="39">
        <f>SUM(J314)</f>
        <v>366.1164</v>
      </c>
      <c r="K315" s="36"/>
      <c r="L315" s="36"/>
    </row>
    <row r="316" spans="1:12">
      <c r="A316" s="27"/>
      <c r="B316" s="28"/>
      <c r="C316" s="17"/>
      <c r="D316" s="28"/>
      <c r="E316" s="29"/>
      <c r="F316" s="17"/>
      <c r="G316" s="28"/>
      <c r="H316" s="30"/>
      <c r="I316" s="31"/>
      <c r="J316" s="31"/>
      <c r="K316" s="18"/>
      <c r="L316" s="18"/>
    </row>
    <row r="317" spans="1:12">
      <c r="A317" s="27">
        <f>A314+1</f>
        <v>224</v>
      </c>
      <c r="B317" s="28" t="s">
        <v>538</v>
      </c>
      <c r="C317" s="17" t="s">
        <v>566</v>
      </c>
      <c r="D317" s="28" t="s">
        <v>567</v>
      </c>
      <c r="E317" s="29" t="s">
        <v>14</v>
      </c>
      <c r="F317" s="17" t="s">
        <v>64</v>
      </c>
      <c r="G317" s="28">
        <v>106</v>
      </c>
      <c r="H317" s="30">
        <v>1399.1279999999999</v>
      </c>
      <c r="I317" s="31">
        <v>2.6</v>
      </c>
      <c r="J317" s="31">
        <f>H317*I317</f>
        <v>3637.7327999999998</v>
      </c>
      <c r="K317" s="18" t="s">
        <v>568</v>
      </c>
      <c r="L317" s="18"/>
    </row>
    <row r="318" spans="1:12" s="20" customFormat="1">
      <c r="A318" s="16"/>
      <c r="B318" s="34"/>
      <c r="C318" s="35"/>
      <c r="D318" s="34"/>
      <c r="E318" s="37"/>
      <c r="F318" s="35"/>
      <c r="G318" s="34">
        <f>SUM(G317)</f>
        <v>106</v>
      </c>
      <c r="H318" s="38">
        <f>SUM(H317)</f>
        <v>1399.1279999999999</v>
      </c>
      <c r="I318" s="39"/>
      <c r="J318" s="39">
        <f>SUM(J317)</f>
        <v>3637.7327999999998</v>
      </c>
      <c r="K318" s="36"/>
      <c r="L318" s="36"/>
    </row>
    <row r="319" spans="1:12" s="20" customFormat="1">
      <c r="A319" s="16"/>
      <c r="B319" s="34"/>
      <c r="C319" s="35"/>
      <c r="D319" s="34"/>
      <c r="E319" s="37"/>
      <c r="F319" s="35"/>
      <c r="G319" s="34"/>
      <c r="H319" s="38"/>
      <c r="I319" s="39"/>
      <c r="J319" s="39"/>
      <c r="K319" s="36"/>
      <c r="L319" s="36"/>
    </row>
    <row r="320" spans="1:12">
      <c r="A320" s="27">
        <f>A317+1</f>
        <v>225</v>
      </c>
      <c r="B320" s="28" t="s">
        <v>296</v>
      </c>
      <c r="C320" s="17" t="s">
        <v>303</v>
      </c>
      <c r="D320" s="28" t="s">
        <v>304</v>
      </c>
      <c r="E320" s="29" t="s">
        <v>14</v>
      </c>
      <c r="F320" s="17" t="s">
        <v>305</v>
      </c>
      <c r="G320" s="28">
        <v>22</v>
      </c>
      <c r="H320" s="30">
        <v>284.92500000000001</v>
      </c>
      <c r="I320" s="31">
        <v>2.6</v>
      </c>
      <c r="J320" s="31">
        <f>H320*I320</f>
        <v>740.80500000000006</v>
      </c>
      <c r="K320" s="18" t="s">
        <v>306</v>
      </c>
      <c r="L320" s="18"/>
    </row>
    <row r="321" spans="1:12" s="20" customFormat="1">
      <c r="A321" s="16"/>
      <c r="B321" s="34"/>
      <c r="C321" s="35"/>
      <c r="D321" s="34"/>
      <c r="E321" s="37"/>
      <c r="F321" s="35"/>
      <c r="G321" s="34">
        <f>SUM(G320)</f>
        <v>22</v>
      </c>
      <c r="H321" s="38">
        <f>SUM(H320)</f>
        <v>284.92500000000001</v>
      </c>
      <c r="I321" s="39"/>
      <c r="J321" s="39">
        <f>SUM(J320)</f>
        <v>740.80500000000006</v>
      </c>
      <c r="K321" s="36"/>
      <c r="L321" s="36"/>
    </row>
    <row r="322" spans="1:12">
      <c r="A322" s="27"/>
      <c r="B322" s="28"/>
      <c r="C322" s="17"/>
      <c r="D322" s="28"/>
      <c r="E322" s="29"/>
      <c r="F322" s="17"/>
      <c r="G322" s="28"/>
      <c r="H322" s="30"/>
      <c r="I322" s="31"/>
      <c r="J322" s="31"/>
      <c r="K322" s="18"/>
      <c r="L322" s="18"/>
    </row>
    <row r="323" spans="1:12">
      <c r="A323" s="27">
        <f>A320+1</f>
        <v>226</v>
      </c>
      <c r="B323" s="28" t="s">
        <v>443</v>
      </c>
      <c r="C323" s="17" t="s">
        <v>458</v>
      </c>
      <c r="D323" s="28" t="s">
        <v>459</v>
      </c>
      <c r="E323" s="29" t="s">
        <v>14</v>
      </c>
      <c r="F323" s="17" t="s">
        <v>460</v>
      </c>
      <c r="G323" s="28">
        <v>15</v>
      </c>
      <c r="H323" s="30">
        <v>177</v>
      </c>
      <c r="I323" s="31">
        <v>2.6</v>
      </c>
      <c r="J323" s="31">
        <f>H323*I323</f>
        <v>460.2</v>
      </c>
      <c r="K323" s="18" t="s">
        <v>461</v>
      </c>
      <c r="L323" s="18"/>
    </row>
    <row r="324" spans="1:12">
      <c r="A324" s="27">
        <f t="shared" si="19"/>
        <v>227</v>
      </c>
      <c r="B324" s="28" t="s">
        <v>615</v>
      </c>
      <c r="C324" s="17" t="s">
        <v>619</v>
      </c>
      <c r="D324" s="28" t="s">
        <v>620</v>
      </c>
      <c r="E324" s="29" t="s">
        <v>14</v>
      </c>
      <c r="F324" s="17" t="s">
        <v>460</v>
      </c>
      <c r="G324" s="28">
        <v>8</v>
      </c>
      <c r="H324" s="30">
        <v>185.4</v>
      </c>
      <c r="I324" s="31">
        <v>2.6</v>
      </c>
      <c r="J324" s="31">
        <f>H324*I324</f>
        <v>482.04</v>
      </c>
      <c r="K324" s="18" t="s">
        <v>461</v>
      </c>
      <c r="L324" s="18"/>
    </row>
    <row r="325" spans="1:12" s="20" customFormat="1">
      <c r="A325" s="16"/>
      <c r="B325" s="34"/>
      <c r="C325" s="35"/>
      <c r="D325" s="34"/>
      <c r="E325" s="37"/>
      <c r="F325" s="35"/>
      <c r="G325" s="34">
        <f>SUM(G323:G324)</f>
        <v>23</v>
      </c>
      <c r="H325" s="38">
        <f>SUM(H323:H324)</f>
        <v>362.4</v>
      </c>
      <c r="I325" s="39"/>
      <c r="J325" s="39">
        <f>SUM(J323:J324)</f>
        <v>942.24</v>
      </c>
      <c r="K325" s="36"/>
      <c r="L325" s="36"/>
    </row>
    <row r="326" spans="1:12">
      <c r="A326" s="27"/>
      <c r="B326" s="28"/>
      <c r="C326" s="17"/>
      <c r="D326" s="28"/>
      <c r="E326" s="29"/>
      <c r="F326" s="17"/>
      <c r="G326" s="28"/>
      <c r="H326" s="30"/>
      <c r="I326" s="31"/>
      <c r="J326" s="31"/>
      <c r="K326" s="18"/>
      <c r="L326" s="18"/>
    </row>
    <row r="327" spans="1:12" ht="30">
      <c r="A327" s="27">
        <f>A324+1</f>
        <v>228</v>
      </c>
      <c r="B327" s="28" t="s">
        <v>296</v>
      </c>
      <c r="C327" s="17" t="s">
        <v>314</v>
      </c>
      <c r="D327" s="28" t="s">
        <v>315</v>
      </c>
      <c r="E327" s="29" t="s">
        <v>14</v>
      </c>
      <c r="F327" s="17" t="s">
        <v>103</v>
      </c>
      <c r="G327" s="28">
        <v>22</v>
      </c>
      <c r="H327" s="30">
        <v>402.476</v>
      </c>
      <c r="I327" s="31">
        <v>2.6</v>
      </c>
      <c r="J327" s="31">
        <f>H327*I327</f>
        <v>1046.4376</v>
      </c>
      <c r="K327" s="18" t="s">
        <v>316</v>
      </c>
      <c r="L327" s="18"/>
    </row>
    <row r="328" spans="1:12" ht="30">
      <c r="A328" s="27">
        <f t="shared" si="19"/>
        <v>229</v>
      </c>
      <c r="B328" s="28" t="s">
        <v>488</v>
      </c>
      <c r="C328" s="17" t="s">
        <v>502</v>
      </c>
      <c r="D328" s="28" t="s">
        <v>503</v>
      </c>
      <c r="E328" s="29" t="s">
        <v>14</v>
      </c>
      <c r="F328" s="17" t="s">
        <v>103</v>
      </c>
      <c r="G328" s="28">
        <v>7</v>
      </c>
      <c r="H328" s="30">
        <v>150.262</v>
      </c>
      <c r="I328" s="31">
        <v>2.6</v>
      </c>
      <c r="J328" s="31">
        <f>H328*I328</f>
        <v>390.68119999999999</v>
      </c>
      <c r="K328" s="18" t="s">
        <v>316</v>
      </c>
      <c r="L328" s="18"/>
    </row>
    <row r="329" spans="1:12" s="20" customFormat="1">
      <c r="A329" s="16"/>
      <c r="B329" s="34"/>
      <c r="C329" s="35"/>
      <c r="D329" s="34"/>
      <c r="E329" s="37"/>
      <c r="F329" s="35"/>
      <c r="G329" s="34">
        <f>SUM(G327:G328)</f>
        <v>29</v>
      </c>
      <c r="H329" s="38">
        <f>SUM(H327:H328)</f>
        <v>552.73800000000006</v>
      </c>
      <c r="I329" s="39"/>
      <c r="J329" s="39">
        <f>SUM(J327:J328)</f>
        <v>1437.1188</v>
      </c>
      <c r="K329" s="36"/>
      <c r="L329" s="36"/>
    </row>
    <row r="330" spans="1:12">
      <c r="A330" s="27"/>
      <c r="B330" s="28"/>
      <c r="C330" s="17"/>
      <c r="D330" s="28"/>
      <c r="E330" s="29"/>
      <c r="F330" s="17"/>
      <c r="G330" s="28"/>
      <c r="H330" s="30"/>
      <c r="I330" s="31"/>
      <c r="J330" s="31"/>
      <c r="K330" s="18"/>
      <c r="L330" s="18"/>
    </row>
    <row r="331" spans="1:12">
      <c r="A331" s="27">
        <f>A328+1</f>
        <v>230</v>
      </c>
      <c r="B331" s="28" t="s">
        <v>296</v>
      </c>
      <c r="C331" s="17" t="s">
        <v>307</v>
      </c>
      <c r="D331" s="28" t="s">
        <v>308</v>
      </c>
      <c r="E331" s="29" t="s">
        <v>14</v>
      </c>
      <c r="F331" s="17" t="s">
        <v>93</v>
      </c>
      <c r="G331" s="28">
        <v>85</v>
      </c>
      <c r="H331" s="30">
        <v>1401.9570000000001</v>
      </c>
      <c r="I331" s="31">
        <v>2.6</v>
      </c>
      <c r="J331" s="31">
        <f>H331*I331</f>
        <v>3645.0882000000006</v>
      </c>
      <c r="K331" s="18" t="s">
        <v>94</v>
      </c>
      <c r="L331" s="18"/>
    </row>
    <row r="332" spans="1:12">
      <c r="A332" s="27">
        <f t="shared" si="19"/>
        <v>231</v>
      </c>
      <c r="B332" s="28" t="s">
        <v>897</v>
      </c>
      <c r="C332" s="17" t="s">
        <v>908</v>
      </c>
      <c r="D332" s="28" t="s">
        <v>909</v>
      </c>
      <c r="E332" s="29" t="s">
        <v>14</v>
      </c>
      <c r="F332" s="17" t="s">
        <v>93</v>
      </c>
      <c r="G332" s="28">
        <v>1</v>
      </c>
      <c r="H332" s="30">
        <v>9.93</v>
      </c>
      <c r="I332" s="31">
        <v>2.6</v>
      </c>
      <c r="J332" s="31">
        <f>H332*I332</f>
        <v>25.818000000000001</v>
      </c>
      <c r="K332" s="18" t="s">
        <v>94</v>
      </c>
      <c r="L332" s="18"/>
    </row>
    <row r="333" spans="1:12">
      <c r="A333" s="27"/>
      <c r="B333" s="28"/>
      <c r="C333" s="17"/>
      <c r="D333" s="28"/>
      <c r="E333" s="29"/>
      <c r="F333" s="17"/>
      <c r="G333" s="28"/>
      <c r="H333" s="30"/>
      <c r="I333" s="31"/>
      <c r="J333" s="31"/>
      <c r="K333" s="18"/>
      <c r="L333" s="18"/>
    </row>
    <row r="334" spans="1:12" ht="30">
      <c r="A334" s="27">
        <f>A332+1</f>
        <v>232</v>
      </c>
      <c r="B334" s="28" t="s">
        <v>679</v>
      </c>
      <c r="C334" s="17" t="s">
        <v>686</v>
      </c>
      <c r="D334" s="32" t="s">
        <v>687</v>
      </c>
      <c r="E334" s="29" t="s">
        <v>14</v>
      </c>
      <c r="F334" s="17" t="s">
        <v>688</v>
      </c>
      <c r="G334" s="28">
        <v>63</v>
      </c>
      <c r="H334" s="30">
        <v>2028.347</v>
      </c>
      <c r="I334" s="31">
        <v>2.6</v>
      </c>
      <c r="J334" s="31">
        <f>H334*I334</f>
        <v>5273.7021999999997</v>
      </c>
      <c r="K334" s="18" t="s">
        <v>138</v>
      </c>
      <c r="L334" s="18"/>
    </row>
    <row r="335" spans="1:12" s="20" customFormat="1">
      <c r="A335" s="16"/>
      <c r="B335" s="34"/>
      <c r="C335" s="35"/>
      <c r="D335" s="55"/>
      <c r="E335" s="37"/>
      <c r="F335" s="35"/>
      <c r="G335" s="34">
        <f>SUM(G334)</f>
        <v>63</v>
      </c>
      <c r="H335" s="38">
        <f>SUM(H334)</f>
        <v>2028.347</v>
      </c>
      <c r="I335" s="39"/>
      <c r="J335" s="39">
        <f>SUM(J334)</f>
        <v>5273.7021999999997</v>
      </c>
      <c r="K335" s="36"/>
      <c r="L335" s="36"/>
    </row>
    <row r="336" spans="1:12">
      <c r="A336" s="27"/>
      <c r="B336" s="28"/>
      <c r="C336" s="17"/>
      <c r="D336" s="32"/>
      <c r="E336" s="29"/>
      <c r="F336" s="17"/>
      <c r="G336" s="28"/>
      <c r="H336" s="30"/>
      <c r="I336" s="31"/>
      <c r="J336" s="31"/>
      <c r="K336" s="18"/>
      <c r="L336" s="18"/>
    </row>
    <row r="337" spans="1:12">
      <c r="A337" s="27">
        <f>A334+1</f>
        <v>233</v>
      </c>
      <c r="B337" s="28" t="s">
        <v>139</v>
      </c>
      <c r="C337" s="17" t="s">
        <v>154</v>
      </c>
      <c r="D337" s="28" t="s">
        <v>155</v>
      </c>
      <c r="E337" s="29" t="s">
        <v>14</v>
      </c>
      <c r="F337" s="17" t="s">
        <v>104</v>
      </c>
      <c r="G337" s="28">
        <v>40</v>
      </c>
      <c r="H337" s="30">
        <v>702.8</v>
      </c>
      <c r="I337" s="31">
        <v>2.6</v>
      </c>
      <c r="J337" s="31">
        <f>H337*I337</f>
        <v>1827.28</v>
      </c>
      <c r="K337" s="18" t="s">
        <v>69</v>
      </c>
      <c r="L337" s="18"/>
    </row>
    <row r="338" spans="1:12">
      <c r="A338" s="27">
        <f t="shared" si="19"/>
        <v>234</v>
      </c>
      <c r="B338" s="28" t="s">
        <v>232</v>
      </c>
      <c r="C338" s="17" t="s">
        <v>242</v>
      </c>
      <c r="D338" s="28" t="s">
        <v>243</v>
      </c>
      <c r="E338" s="29" t="s">
        <v>14</v>
      </c>
      <c r="F338" s="17" t="s">
        <v>104</v>
      </c>
      <c r="G338" s="28">
        <v>34</v>
      </c>
      <c r="H338" s="30">
        <v>974.1</v>
      </c>
      <c r="I338" s="31">
        <v>2.6</v>
      </c>
      <c r="J338" s="31">
        <f>H338*I338</f>
        <v>2532.6600000000003</v>
      </c>
      <c r="K338" s="29" t="s">
        <v>132</v>
      </c>
      <c r="L338" s="18"/>
    </row>
    <row r="339" spans="1:12" s="20" customFormat="1">
      <c r="A339" s="16"/>
      <c r="B339" s="34"/>
      <c r="C339" s="35"/>
      <c r="D339" s="34"/>
      <c r="E339" s="37"/>
      <c r="F339" s="35"/>
      <c r="G339" s="34">
        <f>SUM(G337:G338)</f>
        <v>74</v>
      </c>
      <c r="H339" s="38">
        <f>SUM(H337:H338)</f>
        <v>1676.9</v>
      </c>
      <c r="I339" s="39"/>
      <c r="J339" s="39">
        <f>SUM(J337:J338)</f>
        <v>4359.9400000000005</v>
      </c>
      <c r="K339" s="37"/>
      <c r="L339" s="36"/>
    </row>
    <row r="340" spans="1:12">
      <c r="A340" s="27"/>
      <c r="B340" s="28"/>
      <c r="C340" s="17"/>
      <c r="D340" s="28"/>
      <c r="E340" s="29"/>
      <c r="F340" s="17"/>
      <c r="G340" s="28"/>
      <c r="H340" s="30"/>
      <c r="I340" s="31"/>
      <c r="J340" s="31"/>
      <c r="K340" s="29"/>
      <c r="L340" s="18"/>
    </row>
    <row r="341" spans="1:12">
      <c r="A341" s="27">
        <f>A338+1</f>
        <v>235</v>
      </c>
      <c r="B341" s="28" t="s">
        <v>400</v>
      </c>
      <c r="C341" s="17" t="s">
        <v>408</v>
      </c>
      <c r="D341" s="28" t="s">
        <v>409</v>
      </c>
      <c r="E341" s="29" t="s">
        <v>14</v>
      </c>
      <c r="F341" s="17" t="s">
        <v>85</v>
      </c>
      <c r="G341" s="28">
        <v>37</v>
      </c>
      <c r="H341" s="30">
        <v>739.14599999999996</v>
      </c>
      <c r="I341" s="31">
        <v>2.6</v>
      </c>
      <c r="J341" s="31">
        <f>H341*I341</f>
        <v>1921.7795999999998</v>
      </c>
      <c r="K341" s="18" t="s">
        <v>86</v>
      </c>
      <c r="L341" s="18"/>
    </row>
    <row r="342" spans="1:12">
      <c r="A342" s="27">
        <f t="shared" si="19"/>
        <v>236</v>
      </c>
      <c r="B342" s="28" t="s">
        <v>762</v>
      </c>
      <c r="C342" s="17" t="s">
        <v>777</v>
      </c>
      <c r="D342" s="28" t="s">
        <v>778</v>
      </c>
      <c r="E342" s="29" t="s">
        <v>14</v>
      </c>
      <c r="F342" s="17" t="s">
        <v>85</v>
      </c>
      <c r="G342" s="28">
        <v>98</v>
      </c>
      <c r="H342" s="30">
        <v>2866.174</v>
      </c>
      <c r="I342" s="31">
        <v>2.6</v>
      </c>
      <c r="J342" s="31">
        <f>H342*I342</f>
        <v>7452.0524000000005</v>
      </c>
      <c r="K342" s="18" t="s">
        <v>86</v>
      </c>
      <c r="L342" s="18"/>
    </row>
    <row r="343" spans="1:12">
      <c r="A343" s="27">
        <f t="shared" si="19"/>
        <v>237</v>
      </c>
      <c r="B343" s="28" t="s">
        <v>854</v>
      </c>
      <c r="C343" s="17" t="s">
        <v>864</v>
      </c>
      <c r="D343" s="28" t="s">
        <v>865</v>
      </c>
      <c r="E343" s="29" t="s">
        <v>14</v>
      </c>
      <c r="F343" s="17" t="s">
        <v>85</v>
      </c>
      <c r="G343" s="28">
        <v>58</v>
      </c>
      <c r="H343" s="30">
        <v>924.322</v>
      </c>
      <c r="I343" s="31">
        <v>2.6</v>
      </c>
      <c r="J343" s="31">
        <f>H343*I343</f>
        <v>2403.2372</v>
      </c>
      <c r="K343" s="18" t="s">
        <v>86</v>
      </c>
      <c r="L343" s="18"/>
    </row>
    <row r="344" spans="1:12" s="20" customFormat="1">
      <c r="A344" s="16"/>
      <c r="B344" s="34"/>
      <c r="C344" s="35"/>
      <c r="D344" s="34"/>
      <c r="E344" s="37"/>
      <c r="F344" s="35"/>
      <c r="G344" s="34">
        <f>SUM(G341:G343)</f>
        <v>193</v>
      </c>
      <c r="H344" s="38">
        <f>SUM(H341:H343)</f>
        <v>4529.6419999999998</v>
      </c>
      <c r="I344" s="39"/>
      <c r="J344" s="39">
        <f>SUM(J341:J343)</f>
        <v>11777.0692</v>
      </c>
      <c r="K344" s="36"/>
      <c r="L344" s="36"/>
    </row>
    <row r="345" spans="1:12">
      <c r="A345" s="27"/>
      <c r="B345" s="28"/>
      <c r="C345" s="17"/>
      <c r="D345" s="28"/>
      <c r="E345" s="29"/>
      <c r="F345" s="17"/>
      <c r="G345" s="28"/>
      <c r="H345" s="30"/>
      <c r="I345" s="31"/>
      <c r="J345" s="31"/>
      <c r="K345" s="18"/>
      <c r="L345" s="18"/>
    </row>
    <row r="346" spans="1:12">
      <c r="A346" s="27">
        <f>A343+1</f>
        <v>238</v>
      </c>
      <c r="B346" s="28" t="s">
        <v>296</v>
      </c>
      <c r="C346" s="17" t="s">
        <v>317</v>
      </c>
      <c r="D346" s="28" t="s">
        <v>318</v>
      </c>
      <c r="E346" s="29" t="s">
        <v>14</v>
      </c>
      <c r="F346" s="17" t="s">
        <v>118</v>
      </c>
      <c r="G346" s="28">
        <v>35</v>
      </c>
      <c r="H346" s="30">
        <v>544.18799999999999</v>
      </c>
      <c r="I346" s="31">
        <v>2.6</v>
      </c>
      <c r="J346" s="31">
        <f t="shared" ref="J346:J397" si="22">H346*I346</f>
        <v>1414.8887999999999</v>
      </c>
      <c r="K346" s="18" t="s">
        <v>319</v>
      </c>
      <c r="L346" s="18"/>
    </row>
    <row r="347" spans="1:12" s="20" customFormat="1">
      <c r="A347" s="16"/>
      <c r="B347" s="34"/>
      <c r="C347" s="35"/>
      <c r="D347" s="34"/>
      <c r="E347" s="37"/>
      <c r="F347" s="35"/>
      <c r="G347" s="34">
        <f>SUM(G346)</f>
        <v>35</v>
      </c>
      <c r="H347" s="38">
        <f>SUM(H346)</f>
        <v>544.18799999999999</v>
      </c>
      <c r="I347" s="39"/>
      <c r="J347" s="39">
        <f>SUM(J346)</f>
        <v>1414.8887999999999</v>
      </c>
      <c r="K347" s="36"/>
      <c r="L347" s="36"/>
    </row>
    <row r="348" spans="1:12" s="20" customFormat="1">
      <c r="A348" s="16"/>
      <c r="B348" s="34"/>
      <c r="C348" s="35"/>
      <c r="D348" s="34"/>
      <c r="E348" s="37"/>
      <c r="F348" s="35"/>
      <c r="G348" s="34"/>
      <c r="H348" s="38"/>
      <c r="I348" s="39"/>
      <c r="J348" s="39"/>
      <c r="K348" s="36"/>
      <c r="L348" s="36"/>
    </row>
    <row r="349" spans="1:12">
      <c r="A349" s="27">
        <f>A346+1</f>
        <v>239</v>
      </c>
      <c r="B349" s="28" t="s">
        <v>897</v>
      </c>
      <c r="C349" s="17" t="s">
        <v>932</v>
      </c>
      <c r="D349" s="28" t="s">
        <v>933</v>
      </c>
      <c r="E349" s="29" t="s">
        <v>14</v>
      </c>
      <c r="F349" s="17" t="s">
        <v>15</v>
      </c>
      <c r="G349" s="28">
        <v>25</v>
      </c>
      <c r="H349" s="30">
        <v>511.25</v>
      </c>
      <c r="I349" s="31">
        <v>2.6</v>
      </c>
      <c r="J349" s="31">
        <f t="shared" si="22"/>
        <v>1329.25</v>
      </c>
      <c r="K349" s="18" t="s">
        <v>16</v>
      </c>
      <c r="L349" s="18"/>
    </row>
    <row r="350" spans="1:12" s="20" customFormat="1">
      <c r="A350" s="16"/>
      <c r="B350" s="34"/>
      <c r="C350" s="35"/>
      <c r="D350" s="34"/>
      <c r="E350" s="37"/>
      <c r="F350" s="35"/>
      <c r="G350" s="34">
        <f>SUM(G349)</f>
        <v>25</v>
      </c>
      <c r="H350" s="38">
        <f>SUM(H349)</f>
        <v>511.25</v>
      </c>
      <c r="I350" s="39"/>
      <c r="J350" s="39">
        <f>SUM(J349)</f>
        <v>1329.25</v>
      </c>
      <c r="K350" s="36"/>
      <c r="L350" s="36"/>
    </row>
    <row r="351" spans="1:12" s="20" customFormat="1">
      <c r="A351" s="16"/>
      <c r="B351" s="34"/>
      <c r="C351" s="35"/>
      <c r="D351" s="34"/>
      <c r="E351" s="37"/>
      <c r="F351" s="35"/>
      <c r="G351" s="34"/>
      <c r="H351" s="38"/>
      <c r="I351" s="39"/>
      <c r="J351" s="39"/>
      <c r="K351" s="36"/>
      <c r="L351" s="36"/>
    </row>
    <row r="352" spans="1:12">
      <c r="A352" s="27">
        <f>A349+1</f>
        <v>240</v>
      </c>
      <c r="B352" s="28" t="s">
        <v>189</v>
      </c>
      <c r="C352" s="17" t="s">
        <v>219</v>
      </c>
      <c r="D352" s="28" t="s">
        <v>220</v>
      </c>
      <c r="E352" s="29" t="s">
        <v>14</v>
      </c>
      <c r="F352" s="17" t="s">
        <v>37</v>
      </c>
      <c r="G352" s="28">
        <v>9</v>
      </c>
      <c r="H352" s="30">
        <v>91.158000000000001</v>
      </c>
      <c r="I352" s="31">
        <v>2.6</v>
      </c>
      <c r="J352" s="31">
        <f t="shared" si="22"/>
        <v>237.01080000000002</v>
      </c>
      <c r="K352" s="18" t="s">
        <v>38</v>
      </c>
      <c r="L352" s="18"/>
    </row>
    <row r="353" spans="1:12">
      <c r="A353" s="27">
        <f t="shared" si="19"/>
        <v>241</v>
      </c>
      <c r="B353" s="28" t="s">
        <v>255</v>
      </c>
      <c r="C353" s="17" t="s">
        <v>273</v>
      </c>
      <c r="D353" s="28" t="s">
        <v>274</v>
      </c>
      <c r="E353" s="29" t="s">
        <v>14</v>
      </c>
      <c r="F353" s="17" t="s">
        <v>37</v>
      </c>
      <c r="G353" s="28">
        <v>20</v>
      </c>
      <c r="H353" s="30">
        <v>613</v>
      </c>
      <c r="I353" s="31">
        <v>2.6</v>
      </c>
      <c r="J353" s="31">
        <f t="shared" si="22"/>
        <v>1593.8</v>
      </c>
      <c r="K353" s="18" t="s">
        <v>38</v>
      </c>
      <c r="L353" s="18"/>
    </row>
    <row r="354" spans="1:12">
      <c r="A354" s="27">
        <f t="shared" si="19"/>
        <v>242</v>
      </c>
      <c r="B354" s="28" t="s">
        <v>296</v>
      </c>
      <c r="C354" s="17" t="s">
        <v>312</v>
      </c>
      <c r="D354" s="28" t="s">
        <v>313</v>
      </c>
      <c r="E354" s="29" t="s">
        <v>14</v>
      </c>
      <c r="F354" s="17" t="s">
        <v>37</v>
      </c>
      <c r="G354" s="28">
        <v>15</v>
      </c>
      <c r="H354" s="30">
        <v>272.29399999999998</v>
      </c>
      <c r="I354" s="31">
        <v>2.6</v>
      </c>
      <c r="J354" s="31">
        <f t="shared" si="22"/>
        <v>707.96439999999996</v>
      </c>
      <c r="K354" s="18" t="s">
        <v>38</v>
      </c>
      <c r="L354" s="18"/>
    </row>
    <row r="355" spans="1:12">
      <c r="A355" s="27">
        <f t="shared" si="19"/>
        <v>243</v>
      </c>
      <c r="B355" s="28" t="s">
        <v>354</v>
      </c>
      <c r="C355" s="17" t="s">
        <v>370</v>
      </c>
      <c r="D355" s="28" t="s">
        <v>371</v>
      </c>
      <c r="E355" s="29" t="s">
        <v>14</v>
      </c>
      <c r="F355" s="17" t="s">
        <v>37</v>
      </c>
      <c r="G355" s="28">
        <v>29</v>
      </c>
      <c r="H355" s="30">
        <v>375.30599999999998</v>
      </c>
      <c r="I355" s="31">
        <v>2.6</v>
      </c>
      <c r="J355" s="31">
        <f t="shared" si="22"/>
        <v>975.79560000000004</v>
      </c>
      <c r="K355" s="18" t="s">
        <v>38</v>
      </c>
      <c r="L355" s="18"/>
    </row>
    <row r="356" spans="1:12">
      <c r="A356" s="27">
        <f t="shared" si="19"/>
        <v>244</v>
      </c>
      <c r="B356" s="28" t="s">
        <v>615</v>
      </c>
      <c r="C356" s="17" t="s">
        <v>636</v>
      </c>
      <c r="D356" s="28" t="s">
        <v>637</v>
      </c>
      <c r="E356" s="29" t="s">
        <v>14</v>
      </c>
      <c r="F356" s="17" t="s">
        <v>37</v>
      </c>
      <c r="G356" s="28">
        <v>5</v>
      </c>
      <c r="H356" s="30">
        <v>40.014000000000003</v>
      </c>
      <c r="I356" s="31">
        <v>2.6</v>
      </c>
      <c r="J356" s="31">
        <f t="shared" si="22"/>
        <v>104.03640000000001</v>
      </c>
      <c r="K356" s="18" t="s">
        <v>38</v>
      </c>
      <c r="L356" s="18"/>
    </row>
    <row r="357" spans="1:12">
      <c r="A357" s="27">
        <f t="shared" si="19"/>
        <v>245</v>
      </c>
      <c r="B357" s="28" t="s">
        <v>679</v>
      </c>
      <c r="C357" s="17" t="s">
        <v>699</v>
      </c>
      <c r="D357" s="28" t="s">
        <v>700</v>
      </c>
      <c r="E357" s="29" t="s">
        <v>14</v>
      </c>
      <c r="F357" s="17" t="s">
        <v>37</v>
      </c>
      <c r="G357" s="28">
        <v>16</v>
      </c>
      <c r="H357" s="30">
        <v>220.46</v>
      </c>
      <c r="I357" s="31">
        <v>2.6</v>
      </c>
      <c r="J357" s="31">
        <f t="shared" si="22"/>
        <v>573.19600000000003</v>
      </c>
      <c r="K357" s="18" t="s">
        <v>38</v>
      </c>
      <c r="L357" s="18"/>
    </row>
    <row r="358" spans="1:12" s="20" customFormat="1">
      <c r="A358" s="16"/>
      <c r="B358" s="34"/>
      <c r="C358" s="35"/>
      <c r="D358" s="34"/>
      <c r="E358" s="37"/>
      <c r="F358" s="35"/>
      <c r="G358" s="34">
        <f>SUM(G352:G357)</f>
        <v>94</v>
      </c>
      <c r="H358" s="38">
        <f>SUM(H352:H357)</f>
        <v>1612.232</v>
      </c>
      <c r="I358" s="39"/>
      <c r="J358" s="39">
        <f>SUM(J352:J357)</f>
        <v>4191.8032000000003</v>
      </c>
      <c r="K358" s="36"/>
      <c r="L358" s="36"/>
    </row>
    <row r="359" spans="1:12" s="20" customFormat="1">
      <c r="A359" s="16"/>
      <c r="B359" s="34"/>
      <c r="C359" s="35"/>
      <c r="D359" s="34"/>
      <c r="E359" s="37"/>
      <c r="F359" s="35"/>
      <c r="G359" s="34"/>
      <c r="H359" s="38"/>
      <c r="I359" s="39"/>
      <c r="J359" s="39"/>
      <c r="K359" s="36"/>
      <c r="L359" s="36"/>
    </row>
    <row r="360" spans="1:12">
      <c r="A360" s="27">
        <f>A357+1</f>
        <v>246</v>
      </c>
      <c r="B360" s="28" t="s">
        <v>488</v>
      </c>
      <c r="C360" s="17" t="s">
        <v>531</v>
      </c>
      <c r="D360" s="28" t="s">
        <v>532</v>
      </c>
      <c r="E360" s="29" t="s">
        <v>14</v>
      </c>
      <c r="F360" s="17" t="s">
        <v>533</v>
      </c>
      <c r="G360" s="28">
        <v>16</v>
      </c>
      <c r="H360" s="30">
        <v>169.3</v>
      </c>
      <c r="I360" s="31">
        <v>2.6</v>
      </c>
      <c r="J360" s="31">
        <f t="shared" si="22"/>
        <v>440.18000000000006</v>
      </c>
      <c r="K360" s="18" t="s">
        <v>534</v>
      </c>
      <c r="L360" s="18"/>
    </row>
    <row r="361" spans="1:12">
      <c r="A361" s="27">
        <f t="shared" si="19"/>
        <v>247</v>
      </c>
      <c r="B361" s="28" t="s">
        <v>897</v>
      </c>
      <c r="C361" s="17" t="s">
        <v>926</v>
      </c>
      <c r="D361" s="28" t="s">
        <v>927</v>
      </c>
      <c r="E361" s="29" t="s">
        <v>14</v>
      </c>
      <c r="F361" s="17" t="s">
        <v>533</v>
      </c>
      <c r="G361" s="28">
        <v>3</v>
      </c>
      <c r="H361" s="30">
        <v>63.198</v>
      </c>
      <c r="I361" s="31">
        <v>2.6</v>
      </c>
      <c r="J361" s="31">
        <f t="shared" si="22"/>
        <v>164.31480000000002</v>
      </c>
      <c r="K361" s="18" t="s">
        <v>534</v>
      </c>
      <c r="L361" s="18"/>
    </row>
    <row r="362" spans="1:12" s="20" customFormat="1">
      <c r="A362" s="16"/>
      <c r="B362" s="34"/>
      <c r="C362" s="35"/>
      <c r="D362" s="34"/>
      <c r="E362" s="37"/>
      <c r="F362" s="35"/>
      <c r="G362" s="34">
        <f>SUM(G360:G361)</f>
        <v>19</v>
      </c>
      <c r="H362" s="38">
        <f>SUM(H360:H361)</f>
        <v>232.49800000000002</v>
      </c>
      <c r="I362" s="39"/>
      <c r="J362" s="39">
        <f>SUM(J360:J361)</f>
        <v>604.49480000000005</v>
      </c>
      <c r="K362" s="36"/>
      <c r="L362" s="36"/>
    </row>
    <row r="363" spans="1:12" s="20" customFormat="1">
      <c r="A363" s="16"/>
      <c r="B363" s="34"/>
      <c r="C363" s="35"/>
      <c r="D363" s="34"/>
      <c r="E363" s="37"/>
      <c r="F363" s="35"/>
      <c r="G363" s="34"/>
      <c r="H363" s="38"/>
      <c r="I363" s="39"/>
      <c r="J363" s="39"/>
      <c r="K363" s="36"/>
      <c r="L363" s="36"/>
    </row>
    <row r="364" spans="1:12">
      <c r="A364" s="27">
        <f>A361+1</f>
        <v>248</v>
      </c>
      <c r="B364" s="28" t="s">
        <v>354</v>
      </c>
      <c r="C364" s="17" t="s">
        <v>380</v>
      </c>
      <c r="D364" s="28" t="s">
        <v>381</v>
      </c>
      <c r="E364" s="29" t="s">
        <v>14</v>
      </c>
      <c r="F364" s="17" t="s">
        <v>382</v>
      </c>
      <c r="G364" s="28">
        <v>62</v>
      </c>
      <c r="H364" s="30">
        <v>1393.5139999999999</v>
      </c>
      <c r="I364" s="31">
        <v>2.6</v>
      </c>
      <c r="J364" s="31">
        <f t="shared" si="22"/>
        <v>3623.1363999999999</v>
      </c>
      <c r="K364" s="18" t="s">
        <v>383</v>
      </c>
      <c r="L364" s="18"/>
    </row>
    <row r="365" spans="1:12" s="20" customFormat="1">
      <c r="A365" s="16"/>
      <c r="B365" s="34"/>
      <c r="C365" s="35"/>
      <c r="D365" s="34"/>
      <c r="E365" s="37"/>
      <c r="F365" s="35"/>
      <c r="G365" s="34">
        <f>SUM(G364)</f>
        <v>62</v>
      </c>
      <c r="H365" s="38">
        <f>SUM(H364)</f>
        <v>1393.5139999999999</v>
      </c>
      <c r="I365" s="39"/>
      <c r="J365" s="39">
        <f>SUM(J364)</f>
        <v>3623.1363999999999</v>
      </c>
      <c r="K365" s="36"/>
      <c r="L365" s="36"/>
    </row>
    <row r="366" spans="1:12">
      <c r="A366" s="27"/>
      <c r="B366" s="28"/>
      <c r="C366" s="17"/>
      <c r="D366" s="28"/>
      <c r="E366" s="29"/>
      <c r="F366" s="17"/>
      <c r="G366" s="28"/>
      <c r="H366" s="30"/>
      <c r="I366" s="31"/>
      <c r="J366" s="31"/>
      <c r="K366" s="18"/>
      <c r="L366" s="18"/>
    </row>
    <row r="367" spans="1:12">
      <c r="A367" s="27">
        <f>A364+1</f>
        <v>249</v>
      </c>
      <c r="B367" s="28" t="s">
        <v>642</v>
      </c>
      <c r="C367" s="17" t="s">
        <v>647</v>
      </c>
      <c r="D367" s="28" t="s">
        <v>648</v>
      </c>
      <c r="E367" s="29" t="s">
        <v>14</v>
      </c>
      <c r="F367" s="17" t="s">
        <v>43</v>
      </c>
      <c r="G367" s="28">
        <v>251</v>
      </c>
      <c r="H367" s="30">
        <v>5036.3100000000004</v>
      </c>
      <c r="I367" s="31">
        <v>2.6</v>
      </c>
      <c r="J367" s="31">
        <f t="shared" si="22"/>
        <v>13094.406000000001</v>
      </c>
      <c r="K367" s="18" t="s">
        <v>69</v>
      </c>
      <c r="L367" s="18"/>
    </row>
    <row r="368" spans="1:12">
      <c r="A368" s="27">
        <f t="shared" si="19"/>
        <v>250</v>
      </c>
      <c r="B368" s="28" t="s">
        <v>708</v>
      </c>
      <c r="C368" s="17" t="s">
        <v>709</v>
      </c>
      <c r="D368" s="28" t="s">
        <v>710</v>
      </c>
      <c r="E368" s="29" t="s">
        <v>14</v>
      </c>
      <c r="F368" s="17" t="s">
        <v>43</v>
      </c>
      <c r="G368" s="28">
        <v>182</v>
      </c>
      <c r="H368" s="30">
        <v>4747.26</v>
      </c>
      <c r="I368" s="31">
        <v>2.6</v>
      </c>
      <c r="J368" s="31">
        <f t="shared" si="22"/>
        <v>12342.876</v>
      </c>
      <c r="K368" s="18" t="s">
        <v>69</v>
      </c>
      <c r="L368" s="18"/>
    </row>
    <row r="369" spans="1:12">
      <c r="A369" s="27">
        <f t="shared" si="19"/>
        <v>251</v>
      </c>
      <c r="B369" s="28" t="s">
        <v>885</v>
      </c>
      <c r="C369" s="17" t="s">
        <v>886</v>
      </c>
      <c r="D369" s="28" t="s">
        <v>887</v>
      </c>
      <c r="E369" s="29" t="s">
        <v>14</v>
      </c>
      <c r="F369" s="17" t="s">
        <v>43</v>
      </c>
      <c r="G369" s="28">
        <v>529</v>
      </c>
      <c r="H369" s="30">
        <v>10374.753000000001</v>
      </c>
      <c r="I369" s="31">
        <v>2.6</v>
      </c>
      <c r="J369" s="31">
        <f t="shared" si="22"/>
        <v>26974.357800000002</v>
      </c>
      <c r="K369" s="18" t="s">
        <v>69</v>
      </c>
      <c r="L369" s="18"/>
    </row>
    <row r="370" spans="1:12">
      <c r="A370" s="27">
        <f t="shared" si="19"/>
        <v>252</v>
      </c>
      <c r="B370" s="28" t="s">
        <v>897</v>
      </c>
      <c r="C370" s="17" t="s">
        <v>934</v>
      </c>
      <c r="D370" s="28" t="s">
        <v>935</v>
      </c>
      <c r="E370" s="29" t="s">
        <v>14</v>
      </c>
      <c r="F370" s="17" t="s">
        <v>43</v>
      </c>
      <c r="G370" s="28">
        <v>175</v>
      </c>
      <c r="H370" s="30">
        <v>5013.75</v>
      </c>
      <c r="I370" s="31">
        <v>2.6</v>
      </c>
      <c r="J370" s="31">
        <f t="shared" si="22"/>
        <v>13035.75</v>
      </c>
      <c r="K370" s="18" t="s">
        <v>69</v>
      </c>
      <c r="L370" s="18"/>
    </row>
    <row r="371" spans="1:12" s="20" customFormat="1">
      <c r="A371" s="16"/>
      <c r="B371" s="34"/>
      <c r="C371" s="35"/>
      <c r="D371" s="34"/>
      <c r="E371" s="37"/>
      <c r="F371" s="35"/>
      <c r="G371" s="34">
        <f>SUM(G367:G370)</f>
        <v>1137</v>
      </c>
      <c r="H371" s="38">
        <f>SUM(H367:H370)</f>
        <v>25172.073</v>
      </c>
      <c r="I371" s="39"/>
      <c r="J371" s="39">
        <f>SUM(J367:J370)</f>
        <v>65447.389800000004</v>
      </c>
      <c r="K371" s="36"/>
      <c r="L371" s="36"/>
    </row>
    <row r="372" spans="1:12">
      <c r="A372" s="27"/>
      <c r="B372" s="28"/>
      <c r="C372" s="17"/>
      <c r="D372" s="28"/>
      <c r="E372" s="29"/>
      <c r="F372" s="17"/>
      <c r="G372" s="28"/>
      <c r="H372" s="30"/>
      <c r="I372" s="31"/>
      <c r="J372" s="31"/>
      <c r="K372" s="18"/>
      <c r="L372" s="18"/>
    </row>
    <row r="373" spans="1:12">
      <c r="A373" s="27">
        <f>A370+1</f>
        <v>253</v>
      </c>
      <c r="B373" s="28" t="s">
        <v>354</v>
      </c>
      <c r="C373" s="17" t="s">
        <v>388</v>
      </c>
      <c r="D373" s="28" t="s">
        <v>389</v>
      </c>
      <c r="E373" s="29" t="s">
        <v>14</v>
      </c>
      <c r="F373" s="17" t="s">
        <v>390</v>
      </c>
      <c r="G373" s="28">
        <v>3</v>
      </c>
      <c r="H373" s="30">
        <v>68.917000000000002</v>
      </c>
      <c r="I373" s="31">
        <v>2.6</v>
      </c>
      <c r="J373" s="31">
        <f t="shared" si="22"/>
        <v>179.1842</v>
      </c>
      <c r="K373" s="18" t="s">
        <v>391</v>
      </c>
      <c r="L373" s="18"/>
    </row>
    <row r="374" spans="1:12">
      <c r="A374" s="27">
        <f t="shared" si="19"/>
        <v>254</v>
      </c>
      <c r="B374" s="28" t="s">
        <v>354</v>
      </c>
      <c r="C374" s="17" t="s">
        <v>392</v>
      </c>
      <c r="D374" s="28" t="s">
        <v>393</v>
      </c>
      <c r="E374" s="29" t="s">
        <v>14</v>
      </c>
      <c r="F374" s="17" t="s">
        <v>390</v>
      </c>
      <c r="G374" s="28">
        <v>25</v>
      </c>
      <c r="H374" s="30">
        <v>303.94400000000002</v>
      </c>
      <c r="I374" s="31">
        <v>2.6</v>
      </c>
      <c r="J374" s="31">
        <f t="shared" si="22"/>
        <v>790.25440000000003</v>
      </c>
      <c r="K374" s="18" t="s">
        <v>391</v>
      </c>
      <c r="L374" s="18"/>
    </row>
    <row r="375" spans="1:12" s="20" customFormat="1">
      <c r="A375" s="16"/>
      <c r="B375" s="34"/>
      <c r="C375" s="35"/>
      <c r="D375" s="34"/>
      <c r="E375" s="37"/>
      <c r="F375" s="35"/>
      <c r="G375" s="34">
        <f>SUM(G373:G374)</f>
        <v>28</v>
      </c>
      <c r="H375" s="38">
        <f>SUM(H373:H374)</f>
        <v>372.86099999999999</v>
      </c>
      <c r="I375" s="39"/>
      <c r="J375" s="39">
        <f>SUM(J373:J374)</f>
        <v>969.43860000000006</v>
      </c>
      <c r="K375" s="36"/>
      <c r="L375" s="36"/>
    </row>
    <row r="376" spans="1:12">
      <c r="A376" s="27"/>
      <c r="B376" s="28"/>
      <c r="C376" s="17"/>
      <c r="D376" s="28"/>
      <c r="E376" s="29"/>
      <c r="F376" s="17"/>
      <c r="G376" s="28"/>
      <c r="H376" s="30"/>
      <c r="I376" s="31"/>
      <c r="J376" s="31"/>
      <c r="K376" s="18"/>
      <c r="L376" s="18"/>
    </row>
    <row r="377" spans="1:12">
      <c r="A377" s="27">
        <f>A374+1</f>
        <v>255</v>
      </c>
      <c r="B377" s="28" t="s">
        <v>538</v>
      </c>
      <c r="C377" s="17" t="s">
        <v>561</v>
      </c>
      <c r="D377" s="28" t="s">
        <v>562</v>
      </c>
      <c r="E377" s="29" t="s">
        <v>14</v>
      </c>
      <c r="F377" s="17" t="s">
        <v>49</v>
      </c>
      <c r="G377" s="28">
        <v>20</v>
      </c>
      <c r="H377" s="30">
        <v>184.33</v>
      </c>
      <c r="I377" s="31">
        <v>2.6</v>
      </c>
      <c r="J377" s="31">
        <f t="shared" si="22"/>
        <v>479.25800000000004</v>
      </c>
      <c r="K377" s="18" t="s">
        <v>563</v>
      </c>
      <c r="L377" s="18"/>
    </row>
    <row r="378" spans="1:12">
      <c r="A378" s="27">
        <f t="shared" si="19"/>
        <v>256</v>
      </c>
      <c r="B378" s="28" t="s">
        <v>806</v>
      </c>
      <c r="C378" s="17" t="s">
        <v>821</v>
      </c>
      <c r="D378" s="28" t="s">
        <v>822</v>
      </c>
      <c r="E378" s="29" t="s">
        <v>14</v>
      </c>
      <c r="F378" s="17" t="s">
        <v>49</v>
      </c>
      <c r="G378" s="28">
        <v>11</v>
      </c>
      <c r="H378" s="30">
        <v>285.25</v>
      </c>
      <c r="I378" s="31">
        <v>2.6</v>
      </c>
      <c r="J378" s="31">
        <f t="shared" si="22"/>
        <v>741.65</v>
      </c>
      <c r="K378" s="18" t="s">
        <v>88</v>
      </c>
      <c r="L378" s="18"/>
    </row>
    <row r="379" spans="1:12">
      <c r="A379" s="27">
        <f t="shared" si="19"/>
        <v>257</v>
      </c>
      <c r="B379" s="28" t="s">
        <v>354</v>
      </c>
      <c r="C379" s="17" t="s">
        <v>378</v>
      </c>
      <c r="D379" s="28" t="s">
        <v>379</v>
      </c>
      <c r="E379" s="29" t="s">
        <v>14</v>
      </c>
      <c r="F379" s="17" t="s">
        <v>49</v>
      </c>
      <c r="G379" s="28">
        <v>80</v>
      </c>
      <c r="H379" s="30">
        <v>2284.38</v>
      </c>
      <c r="I379" s="31">
        <v>2.6</v>
      </c>
      <c r="J379" s="31">
        <f t="shared" si="22"/>
        <v>5939.3880000000008</v>
      </c>
      <c r="K379" s="18" t="s">
        <v>50</v>
      </c>
      <c r="L379" s="18"/>
    </row>
    <row r="380" spans="1:12">
      <c r="A380" s="27">
        <f t="shared" si="19"/>
        <v>258</v>
      </c>
      <c r="B380" s="28" t="s">
        <v>488</v>
      </c>
      <c r="C380" s="17" t="s">
        <v>508</v>
      </c>
      <c r="D380" s="28" t="s">
        <v>509</v>
      </c>
      <c r="E380" s="29" t="s">
        <v>14</v>
      </c>
      <c r="F380" s="17" t="s">
        <v>49</v>
      </c>
      <c r="G380" s="28">
        <v>20</v>
      </c>
      <c r="H380" s="30">
        <v>548.79999999999995</v>
      </c>
      <c r="I380" s="31">
        <v>2.6</v>
      </c>
      <c r="J380" s="31">
        <f t="shared" si="22"/>
        <v>1426.8799999999999</v>
      </c>
      <c r="K380" s="18" t="s">
        <v>50</v>
      </c>
      <c r="L380" s="18"/>
    </row>
    <row r="381" spans="1:12" s="20" customFormat="1">
      <c r="A381" s="16"/>
      <c r="B381" s="34"/>
      <c r="C381" s="35"/>
      <c r="D381" s="34"/>
      <c r="E381" s="37"/>
      <c r="F381" s="35"/>
      <c r="G381" s="34">
        <f>SUM(G377:G380)</f>
        <v>131</v>
      </c>
      <c r="H381" s="38">
        <f>SUM(H377:H380)</f>
        <v>3302.76</v>
      </c>
      <c r="I381" s="39"/>
      <c r="J381" s="39">
        <f>SUM(J377:J380)</f>
        <v>8587.1759999999995</v>
      </c>
      <c r="K381" s="36"/>
      <c r="L381" s="36"/>
    </row>
    <row r="382" spans="1:12">
      <c r="A382" s="27"/>
      <c r="B382" s="28"/>
      <c r="C382" s="17"/>
      <c r="D382" s="28"/>
      <c r="E382" s="29"/>
      <c r="F382" s="17"/>
      <c r="G382" s="28"/>
      <c r="H382" s="30"/>
      <c r="I382" s="31"/>
      <c r="J382" s="31"/>
      <c r="K382" s="18"/>
      <c r="L382" s="18"/>
    </row>
    <row r="383" spans="1:12">
      <c r="A383" s="27">
        <f>A380+1</f>
        <v>259</v>
      </c>
      <c r="B383" s="28" t="s">
        <v>189</v>
      </c>
      <c r="C383" s="17" t="s">
        <v>205</v>
      </c>
      <c r="D383" s="28" t="s">
        <v>206</v>
      </c>
      <c r="E383" s="29" t="s">
        <v>14</v>
      </c>
      <c r="F383" s="17" t="s">
        <v>53</v>
      </c>
      <c r="G383" s="28">
        <v>33</v>
      </c>
      <c r="H383" s="30">
        <v>875.36</v>
      </c>
      <c r="I383" s="31">
        <v>2.6</v>
      </c>
      <c r="J383" s="31">
        <f t="shared" si="22"/>
        <v>2275.9360000000001</v>
      </c>
      <c r="K383" s="29" t="s">
        <v>207</v>
      </c>
      <c r="L383" s="18"/>
    </row>
    <row r="384" spans="1:12">
      <c r="A384" s="27">
        <f t="shared" ref="A384:A475" si="23">A383+1</f>
        <v>260</v>
      </c>
      <c r="B384" s="28" t="s">
        <v>255</v>
      </c>
      <c r="C384" s="17" t="s">
        <v>277</v>
      </c>
      <c r="D384" s="28" t="s">
        <v>278</v>
      </c>
      <c r="E384" s="29" t="s">
        <v>14</v>
      </c>
      <c r="F384" s="17" t="s">
        <v>53</v>
      </c>
      <c r="G384" s="28">
        <v>9</v>
      </c>
      <c r="H384" s="30">
        <v>71.316000000000003</v>
      </c>
      <c r="I384" s="31">
        <v>2.6</v>
      </c>
      <c r="J384" s="31">
        <f t="shared" si="22"/>
        <v>185.42160000000001</v>
      </c>
      <c r="K384" s="29" t="s">
        <v>207</v>
      </c>
      <c r="L384" s="18"/>
    </row>
    <row r="385" spans="1:12">
      <c r="A385" s="27">
        <f t="shared" si="23"/>
        <v>261</v>
      </c>
      <c r="B385" s="28" t="s">
        <v>354</v>
      </c>
      <c r="C385" s="17" t="s">
        <v>366</v>
      </c>
      <c r="D385" s="28" t="s">
        <v>367</v>
      </c>
      <c r="E385" s="29" t="s">
        <v>14</v>
      </c>
      <c r="F385" s="17" t="s">
        <v>53</v>
      </c>
      <c r="G385" s="28">
        <v>17</v>
      </c>
      <c r="H385" s="30">
        <v>383.55</v>
      </c>
      <c r="I385" s="31">
        <v>2.6</v>
      </c>
      <c r="J385" s="31">
        <f t="shared" si="22"/>
        <v>997.23</v>
      </c>
      <c r="K385" s="29" t="s">
        <v>207</v>
      </c>
      <c r="L385" s="18"/>
    </row>
    <row r="386" spans="1:12">
      <c r="A386" s="27">
        <f t="shared" si="23"/>
        <v>262</v>
      </c>
      <c r="B386" s="28" t="s">
        <v>443</v>
      </c>
      <c r="C386" s="17" t="s">
        <v>453</v>
      </c>
      <c r="D386" s="28" t="s">
        <v>454</v>
      </c>
      <c r="E386" s="29" t="s">
        <v>14</v>
      </c>
      <c r="F386" s="17" t="s">
        <v>53</v>
      </c>
      <c r="G386" s="28">
        <v>20</v>
      </c>
      <c r="H386" s="30">
        <v>613</v>
      </c>
      <c r="I386" s="31">
        <v>2.6</v>
      </c>
      <c r="J386" s="31">
        <f t="shared" si="22"/>
        <v>1593.8</v>
      </c>
      <c r="K386" s="29" t="s">
        <v>207</v>
      </c>
      <c r="L386" s="18"/>
    </row>
    <row r="387" spans="1:12">
      <c r="A387" s="27">
        <f t="shared" si="23"/>
        <v>263</v>
      </c>
      <c r="B387" s="28" t="s">
        <v>708</v>
      </c>
      <c r="C387" s="17" t="s">
        <v>717</v>
      </c>
      <c r="D387" s="28" t="s">
        <v>718</v>
      </c>
      <c r="E387" s="29" t="s">
        <v>14</v>
      </c>
      <c r="F387" s="17" t="s">
        <v>53</v>
      </c>
      <c r="G387" s="28">
        <v>3</v>
      </c>
      <c r="H387" s="30">
        <v>52.9</v>
      </c>
      <c r="I387" s="31">
        <v>2.6</v>
      </c>
      <c r="J387" s="31">
        <f t="shared" si="22"/>
        <v>137.54</v>
      </c>
      <c r="K387" s="29" t="s">
        <v>207</v>
      </c>
      <c r="L387" s="18"/>
    </row>
    <row r="388" spans="1:12">
      <c r="A388" s="27">
        <f t="shared" si="23"/>
        <v>264</v>
      </c>
      <c r="B388" s="28" t="s">
        <v>708</v>
      </c>
      <c r="C388" s="17" t="s">
        <v>756</v>
      </c>
      <c r="D388" s="28" t="s">
        <v>757</v>
      </c>
      <c r="E388" s="29" t="s">
        <v>14</v>
      </c>
      <c r="F388" s="17" t="s">
        <v>53</v>
      </c>
      <c r="G388" s="28">
        <v>3</v>
      </c>
      <c r="H388" s="30">
        <v>47.25</v>
      </c>
      <c r="I388" s="31">
        <v>2.6</v>
      </c>
      <c r="J388" s="31">
        <f t="shared" si="22"/>
        <v>122.85000000000001</v>
      </c>
      <c r="K388" s="29" t="s">
        <v>207</v>
      </c>
      <c r="L388" s="18"/>
    </row>
    <row r="389" spans="1:12" s="20" customFormat="1">
      <c r="A389" s="16"/>
      <c r="B389" s="34"/>
      <c r="C389" s="35"/>
      <c r="D389" s="34"/>
      <c r="E389" s="37"/>
      <c r="F389" s="35"/>
      <c r="G389" s="34">
        <f>SUM(G383:G388)</f>
        <v>85</v>
      </c>
      <c r="H389" s="38">
        <f>SUM(H383:H388)</f>
        <v>2043.3760000000002</v>
      </c>
      <c r="I389" s="39"/>
      <c r="J389" s="39">
        <f>SUM(J383:J388)</f>
        <v>5312.7776000000003</v>
      </c>
      <c r="K389" s="37"/>
      <c r="L389" s="36"/>
    </row>
    <row r="390" spans="1:12">
      <c r="A390" s="27"/>
      <c r="B390" s="28"/>
      <c r="C390" s="17"/>
      <c r="D390" s="28"/>
      <c r="E390" s="29"/>
      <c r="F390" s="17"/>
      <c r="G390" s="28"/>
      <c r="H390" s="30"/>
      <c r="I390" s="31"/>
      <c r="J390" s="31"/>
      <c r="K390" s="29"/>
      <c r="L390" s="18"/>
    </row>
    <row r="391" spans="1:12">
      <c r="A391" s="27">
        <f>A388+1</f>
        <v>265</v>
      </c>
      <c r="B391" s="28" t="s">
        <v>538</v>
      </c>
      <c r="C391" s="17" t="s">
        <v>564</v>
      </c>
      <c r="D391" s="28" t="s">
        <v>565</v>
      </c>
      <c r="E391" s="29" t="s">
        <v>14</v>
      </c>
      <c r="F391" s="17" t="s">
        <v>67</v>
      </c>
      <c r="G391" s="28">
        <v>36</v>
      </c>
      <c r="H391" s="30">
        <v>741.572</v>
      </c>
      <c r="I391" s="31">
        <v>2.6</v>
      </c>
      <c r="J391" s="31">
        <f t="shared" si="22"/>
        <v>1928.0872000000002</v>
      </c>
      <c r="K391" s="18" t="s">
        <v>65</v>
      </c>
      <c r="L391" s="18"/>
    </row>
    <row r="392" spans="1:12">
      <c r="A392" s="27">
        <f>A391+1</f>
        <v>266</v>
      </c>
      <c r="B392" s="28" t="s">
        <v>232</v>
      </c>
      <c r="C392" s="17" t="s">
        <v>246</v>
      </c>
      <c r="D392" s="28" t="s">
        <v>247</v>
      </c>
      <c r="E392" s="29" t="s">
        <v>14</v>
      </c>
      <c r="F392" s="17" t="s">
        <v>67</v>
      </c>
      <c r="G392" s="28">
        <v>19</v>
      </c>
      <c r="H392" s="30">
        <v>503.61799999999999</v>
      </c>
      <c r="I392" s="31">
        <v>2.6</v>
      </c>
      <c r="J392" s="31">
        <f t="shared" si="22"/>
        <v>1309.4068</v>
      </c>
      <c r="K392" s="18" t="s">
        <v>68</v>
      </c>
      <c r="L392" s="18"/>
    </row>
    <row r="393" spans="1:12">
      <c r="A393" s="27">
        <f t="shared" ref="A393:A394" si="24">A392+1</f>
        <v>267</v>
      </c>
      <c r="B393" s="28" t="s">
        <v>488</v>
      </c>
      <c r="C393" s="17" t="s">
        <v>504</v>
      </c>
      <c r="D393" s="28" t="s">
        <v>505</v>
      </c>
      <c r="E393" s="29" t="s">
        <v>14</v>
      </c>
      <c r="F393" s="17" t="s">
        <v>67</v>
      </c>
      <c r="G393" s="28">
        <v>10</v>
      </c>
      <c r="H393" s="30">
        <v>107.078</v>
      </c>
      <c r="I393" s="31">
        <v>2.6</v>
      </c>
      <c r="J393" s="31">
        <f t="shared" si="22"/>
        <v>278.40280000000001</v>
      </c>
      <c r="K393" s="18" t="s">
        <v>68</v>
      </c>
      <c r="L393" s="18"/>
    </row>
    <row r="394" spans="1:12">
      <c r="A394" s="27">
        <f t="shared" si="24"/>
        <v>268</v>
      </c>
      <c r="B394" s="28" t="s">
        <v>679</v>
      </c>
      <c r="C394" s="17" t="s">
        <v>682</v>
      </c>
      <c r="D394" s="28" t="s">
        <v>683</v>
      </c>
      <c r="E394" s="29" t="s">
        <v>14</v>
      </c>
      <c r="F394" s="17" t="s">
        <v>67</v>
      </c>
      <c r="G394" s="28">
        <v>25</v>
      </c>
      <c r="H394" s="30">
        <v>1001.25</v>
      </c>
      <c r="I394" s="31">
        <v>2.6</v>
      </c>
      <c r="J394" s="31">
        <f t="shared" si="22"/>
        <v>2603.25</v>
      </c>
      <c r="K394" s="18" t="s">
        <v>68</v>
      </c>
      <c r="L394" s="18"/>
    </row>
    <row r="395" spans="1:12" s="20" customFormat="1">
      <c r="A395" s="16"/>
      <c r="B395" s="34"/>
      <c r="C395" s="35"/>
      <c r="D395" s="34"/>
      <c r="E395" s="37"/>
      <c r="F395" s="35"/>
      <c r="G395" s="34">
        <f>SUM(G391:G394)</f>
        <v>90</v>
      </c>
      <c r="H395" s="38">
        <f>SUM(H391:H394)</f>
        <v>2353.518</v>
      </c>
      <c r="I395" s="39"/>
      <c r="J395" s="39">
        <f>SUM(J391:J394)</f>
        <v>6119.1468000000004</v>
      </c>
      <c r="K395" s="36"/>
      <c r="L395" s="36"/>
    </row>
    <row r="396" spans="1:12">
      <c r="A396" s="27"/>
      <c r="B396" s="28"/>
      <c r="C396" s="17"/>
      <c r="D396" s="28"/>
      <c r="E396" s="29"/>
      <c r="F396" s="17"/>
      <c r="G396" s="28"/>
      <c r="H396" s="30"/>
      <c r="I396" s="31"/>
      <c r="J396" s="31"/>
      <c r="K396" s="18"/>
      <c r="L396" s="18"/>
    </row>
    <row r="397" spans="1:12">
      <c r="A397" s="27">
        <f>A394+1</f>
        <v>269</v>
      </c>
      <c r="B397" s="28" t="s">
        <v>708</v>
      </c>
      <c r="C397" s="17" t="s">
        <v>746</v>
      </c>
      <c r="D397" s="28" t="s">
        <v>747</v>
      </c>
      <c r="E397" s="29" t="s">
        <v>14</v>
      </c>
      <c r="F397" s="17" t="s">
        <v>748</v>
      </c>
      <c r="G397" s="28">
        <v>7</v>
      </c>
      <c r="H397" s="30">
        <v>103.05</v>
      </c>
      <c r="I397" s="31">
        <v>2.6</v>
      </c>
      <c r="J397" s="31">
        <f t="shared" si="22"/>
        <v>267.93</v>
      </c>
      <c r="K397" s="18" t="s">
        <v>749</v>
      </c>
      <c r="L397" s="18"/>
    </row>
    <row r="398" spans="1:12" s="20" customFormat="1">
      <c r="A398" s="16"/>
      <c r="B398" s="34"/>
      <c r="C398" s="35"/>
      <c r="D398" s="34"/>
      <c r="E398" s="37"/>
      <c r="F398" s="35"/>
      <c r="G398" s="34">
        <f>SUM(G397)</f>
        <v>7</v>
      </c>
      <c r="H398" s="38">
        <f>SUM(H397)</f>
        <v>103.05</v>
      </c>
      <c r="I398" s="39"/>
      <c r="J398" s="39">
        <f>SUM(J397)</f>
        <v>267.93</v>
      </c>
      <c r="K398" s="36"/>
      <c r="L398" s="36"/>
    </row>
    <row r="399" spans="1:12">
      <c r="A399" s="27"/>
      <c r="B399" s="28"/>
      <c r="C399" s="17"/>
      <c r="D399" s="28"/>
      <c r="E399" s="29"/>
      <c r="F399" s="17"/>
      <c r="G399" s="28"/>
      <c r="H399" s="30"/>
      <c r="I399" s="31"/>
      <c r="J399" s="31"/>
      <c r="K399" s="18"/>
      <c r="L399" s="18"/>
    </row>
    <row r="400" spans="1:12">
      <c r="A400" s="27">
        <f>A397+1</f>
        <v>270</v>
      </c>
      <c r="B400" s="28" t="s">
        <v>779</v>
      </c>
      <c r="C400" s="17" t="s">
        <v>786</v>
      </c>
      <c r="D400" s="28" t="s">
        <v>787</v>
      </c>
      <c r="E400" s="29" t="s">
        <v>14</v>
      </c>
      <c r="F400" s="17" t="s">
        <v>788</v>
      </c>
      <c r="G400" s="28">
        <v>25</v>
      </c>
      <c r="H400" s="30">
        <v>766.25</v>
      </c>
      <c r="I400" s="31">
        <v>2.6</v>
      </c>
      <c r="J400" s="31">
        <f t="shared" ref="J400:J449" si="25">H400*I400</f>
        <v>1992.25</v>
      </c>
      <c r="K400" s="18" t="s">
        <v>789</v>
      </c>
      <c r="L400" s="18"/>
    </row>
    <row r="401" spans="1:12">
      <c r="A401" s="27">
        <f t="shared" si="23"/>
        <v>271</v>
      </c>
      <c r="B401" s="28" t="s">
        <v>871</v>
      </c>
      <c r="C401" s="17" t="s">
        <v>872</v>
      </c>
      <c r="D401" s="28" t="s">
        <v>873</v>
      </c>
      <c r="E401" s="29" t="s">
        <v>14</v>
      </c>
      <c r="F401" s="17" t="s">
        <v>33</v>
      </c>
      <c r="G401" s="28">
        <v>23</v>
      </c>
      <c r="H401" s="30">
        <v>177.41200000000001</v>
      </c>
      <c r="I401" s="31">
        <v>2.6</v>
      </c>
      <c r="J401" s="31">
        <f t="shared" si="25"/>
        <v>461.27120000000002</v>
      </c>
      <c r="K401" s="18" t="s">
        <v>34</v>
      </c>
      <c r="L401" s="18"/>
    </row>
    <row r="402" spans="1:12">
      <c r="A402" s="27">
        <f t="shared" si="23"/>
        <v>272</v>
      </c>
      <c r="B402" s="28" t="s">
        <v>885</v>
      </c>
      <c r="C402" s="17" t="s">
        <v>890</v>
      </c>
      <c r="D402" s="28" t="s">
        <v>891</v>
      </c>
      <c r="E402" s="29" t="s">
        <v>14</v>
      </c>
      <c r="F402" s="17" t="s">
        <v>33</v>
      </c>
      <c r="G402" s="28">
        <v>8</v>
      </c>
      <c r="H402" s="30">
        <v>121.1</v>
      </c>
      <c r="I402" s="31">
        <v>2.6</v>
      </c>
      <c r="J402" s="31">
        <f t="shared" si="25"/>
        <v>314.86</v>
      </c>
      <c r="K402" s="18" t="s">
        <v>34</v>
      </c>
      <c r="L402" s="18"/>
    </row>
    <row r="403" spans="1:12" s="20" customFormat="1">
      <c r="A403" s="16"/>
      <c r="B403" s="34"/>
      <c r="C403" s="35"/>
      <c r="D403" s="34"/>
      <c r="E403" s="37"/>
      <c r="F403" s="35"/>
      <c r="G403" s="34">
        <f>SUM(G400:G402)</f>
        <v>56</v>
      </c>
      <c r="H403" s="38">
        <f>SUM(H400:H402)</f>
        <v>1064.7619999999999</v>
      </c>
      <c r="I403" s="39"/>
      <c r="J403" s="39">
        <f>SUM(J400:J402)</f>
        <v>2768.3812000000003</v>
      </c>
      <c r="K403" s="36"/>
      <c r="L403" s="36"/>
    </row>
    <row r="404" spans="1:12">
      <c r="A404" s="27"/>
      <c r="B404" s="28"/>
      <c r="C404" s="17"/>
      <c r="D404" s="28"/>
      <c r="E404" s="29"/>
      <c r="F404" s="17"/>
      <c r="G404" s="28"/>
      <c r="H404" s="30"/>
      <c r="I404" s="31"/>
      <c r="J404" s="31"/>
      <c r="K404" s="18"/>
      <c r="L404" s="18"/>
    </row>
    <row r="405" spans="1:12">
      <c r="A405" s="27">
        <f>A402+1</f>
        <v>273</v>
      </c>
      <c r="B405" s="28" t="s">
        <v>708</v>
      </c>
      <c r="C405" s="17" t="s">
        <v>752</v>
      </c>
      <c r="D405" s="28" t="s">
        <v>753</v>
      </c>
      <c r="E405" s="29" t="s">
        <v>14</v>
      </c>
      <c r="F405" s="17" t="s">
        <v>754</v>
      </c>
      <c r="G405" s="28">
        <v>20</v>
      </c>
      <c r="H405" s="30">
        <v>230</v>
      </c>
      <c r="I405" s="31">
        <v>2.6</v>
      </c>
      <c r="J405" s="31">
        <f t="shared" si="25"/>
        <v>598</v>
      </c>
      <c r="K405" s="18" t="s">
        <v>755</v>
      </c>
      <c r="L405" s="18"/>
    </row>
    <row r="406" spans="1:12" s="20" customFormat="1">
      <c r="A406" s="16"/>
      <c r="B406" s="34"/>
      <c r="C406" s="35"/>
      <c r="D406" s="34"/>
      <c r="E406" s="37"/>
      <c r="F406" s="35"/>
      <c r="G406" s="34">
        <f>SUM(G405)</f>
        <v>20</v>
      </c>
      <c r="H406" s="38">
        <f>SUM(H405)</f>
        <v>230</v>
      </c>
      <c r="I406" s="39"/>
      <c r="J406" s="39">
        <f>SUM(J405)</f>
        <v>598</v>
      </c>
      <c r="K406" s="36"/>
      <c r="L406" s="36"/>
    </row>
    <row r="407" spans="1:12">
      <c r="A407" s="27"/>
      <c r="B407" s="28"/>
      <c r="C407" s="17"/>
      <c r="D407" s="28"/>
      <c r="E407" s="29"/>
      <c r="F407" s="17"/>
      <c r="G407" s="28"/>
      <c r="H407" s="30"/>
      <c r="I407" s="31"/>
      <c r="J407" s="31"/>
      <c r="K407" s="18"/>
      <c r="L407" s="18"/>
    </row>
    <row r="408" spans="1:12">
      <c r="A408" s="27">
        <f>A405+1</f>
        <v>274</v>
      </c>
      <c r="B408" s="28" t="s">
        <v>255</v>
      </c>
      <c r="C408" s="17" t="s">
        <v>260</v>
      </c>
      <c r="D408" s="28" t="s">
        <v>261</v>
      </c>
      <c r="E408" s="29" t="s">
        <v>14</v>
      </c>
      <c r="F408" s="17" t="s">
        <v>262</v>
      </c>
      <c r="G408" s="28">
        <v>45</v>
      </c>
      <c r="H408" s="30">
        <v>1397.3630000000001</v>
      </c>
      <c r="I408" s="31">
        <v>2.6</v>
      </c>
      <c r="J408" s="31">
        <f t="shared" si="25"/>
        <v>3633.1438000000003</v>
      </c>
      <c r="K408" s="18" t="s">
        <v>79</v>
      </c>
      <c r="L408" s="18"/>
    </row>
    <row r="409" spans="1:12" s="20" customFormat="1">
      <c r="A409" s="16"/>
      <c r="B409" s="34"/>
      <c r="C409" s="35"/>
      <c r="D409" s="34"/>
      <c r="E409" s="37"/>
      <c r="F409" s="35"/>
      <c r="G409" s="34">
        <f>SUM(G408)</f>
        <v>45</v>
      </c>
      <c r="H409" s="38">
        <f>SUM(H408)</f>
        <v>1397.3630000000001</v>
      </c>
      <c r="I409" s="39"/>
      <c r="J409" s="39">
        <f>SUM(J408)</f>
        <v>3633.1438000000003</v>
      </c>
      <c r="K409" s="36"/>
      <c r="L409" s="36"/>
    </row>
    <row r="410" spans="1:12">
      <c r="A410" s="27"/>
      <c r="B410" s="28"/>
      <c r="C410" s="17"/>
      <c r="D410" s="28"/>
      <c r="E410" s="29"/>
      <c r="F410" s="17"/>
      <c r="G410" s="28"/>
      <c r="H410" s="30"/>
      <c r="I410" s="31"/>
      <c r="J410" s="31"/>
      <c r="K410" s="18"/>
      <c r="L410" s="18"/>
    </row>
    <row r="411" spans="1:12">
      <c r="A411" s="27">
        <f>A408+1</f>
        <v>275</v>
      </c>
      <c r="B411" s="28" t="s">
        <v>296</v>
      </c>
      <c r="C411" s="17" t="s">
        <v>340</v>
      </c>
      <c r="D411" s="28" t="s">
        <v>341</v>
      </c>
      <c r="E411" s="29" t="s">
        <v>14</v>
      </c>
      <c r="F411" s="17" t="s">
        <v>115</v>
      </c>
      <c r="G411" s="28">
        <v>69</v>
      </c>
      <c r="H411" s="30">
        <v>1182.46</v>
      </c>
      <c r="I411" s="31">
        <v>2.6</v>
      </c>
      <c r="J411" s="31">
        <f t="shared" si="25"/>
        <v>3074.3960000000002</v>
      </c>
      <c r="K411" s="18" t="s">
        <v>342</v>
      </c>
      <c r="L411" s="18"/>
    </row>
    <row r="412" spans="1:12" s="20" customFormat="1">
      <c r="A412" s="16"/>
      <c r="B412" s="34"/>
      <c r="C412" s="35"/>
      <c r="D412" s="34"/>
      <c r="E412" s="37"/>
      <c r="F412" s="35"/>
      <c r="G412" s="34">
        <f>SUM(G411)</f>
        <v>69</v>
      </c>
      <c r="H412" s="38">
        <f>SUM(H411)</f>
        <v>1182.46</v>
      </c>
      <c r="I412" s="39"/>
      <c r="J412" s="39">
        <f>SUM(J411)</f>
        <v>3074.3960000000002</v>
      </c>
      <c r="K412" s="36"/>
      <c r="L412" s="36"/>
    </row>
    <row r="413" spans="1:12">
      <c r="A413" s="27"/>
      <c r="B413" s="28"/>
      <c r="C413" s="17"/>
      <c r="D413" s="28"/>
      <c r="E413" s="29"/>
      <c r="F413" s="17"/>
      <c r="G413" s="28"/>
      <c r="H413" s="30"/>
      <c r="I413" s="31"/>
      <c r="J413" s="31"/>
      <c r="K413" s="18"/>
      <c r="L413" s="18"/>
    </row>
    <row r="414" spans="1:12">
      <c r="A414" s="27">
        <f>A411+1</f>
        <v>276</v>
      </c>
      <c r="B414" s="28" t="s">
        <v>354</v>
      </c>
      <c r="C414" s="17" t="s">
        <v>355</v>
      </c>
      <c r="D414" s="28" t="s">
        <v>356</v>
      </c>
      <c r="E414" s="29" t="s">
        <v>14</v>
      </c>
      <c r="F414" s="17" t="s">
        <v>58</v>
      </c>
      <c r="G414" s="28">
        <v>86</v>
      </c>
      <c r="H414" s="30">
        <v>1976.5219999999999</v>
      </c>
      <c r="I414" s="31">
        <v>2.6</v>
      </c>
      <c r="J414" s="31">
        <f t="shared" si="25"/>
        <v>5138.9571999999998</v>
      </c>
      <c r="K414" s="29" t="s">
        <v>84</v>
      </c>
      <c r="L414" s="18"/>
    </row>
    <row r="415" spans="1:12">
      <c r="A415" s="27">
        <f t="shared" si="23"/>
        <v>277</v>
      </c>
      <c r="B415" s="28" t="s">
        <v>354</v>
      </c>
      <c r="C415" s="17" t="s">
        <v>384</v>
      </c>
      <c r="D415" s="28" t="s">
        <v>385</v>
      </c>
      <c r="E415" s="29" t="s">
        <v>14</v>
      </c>
      <c r="F415" s="17" t="s">
        <v>58</v>
      </c>
      <c r="G415" s="28">
        <v>2</v>
      </c>
      <c r="H415" s="30">
        <v>40.932000000000002</v>
      </c>
      <c r="I415" s="31">
        <v>2.6</v>
      </c>
      <c r="J415" s="31">
        <f t="shared" si="25"/>
        <v>106.42320000000001</v>
      </c>
      <c r="K415" s="29" t="s">
        <v>84</v>
      </c>
      <c r="L415" s="18"/>
    </row>
    <row r="416" spans="1:12">
      <c r="A416" s="27">
        <f t="shared" si="23"/>
        <v>278</v>
      </c>
      <c r="B416" s="28" t="s">
        <v>443</v>
      </c>
      <c r="C416" s="17" t="s">
        <v>462</v>
      </c>
      <c r="D416" s="28" t="s">
        <v>463</v>
      </c>
      <c r="E416" s="29" t="s">
        <v>14</v>
      </c>
      <c r="F416" s="17" t="s">
        <v>58</v>
      </c>
      <c r="G416" s="28">
        <v>30</v>
      </c>
      <c r="H416" s="30">
        <v>623.1</v>
      </c>
      <c r="I416" s="31">
        <v>2.6</v>
      </c>
      <c r="J416" s="31">
        <f t="shared" si="25"/>
        <v>1620.0600000000002</v>
      </c>
      <c r="K416" s="29" t="s">
        <v>84</v>
      </c>
      <c r="L416" s="18"/>
    </row>
    <row r="417" spans="1:12">
      <c r="A417" s="27">
        <f t="shared" si="23"/>
        <v>279</v>
      </c>
      <c r="B417" s="28" t="s">
        <v>642</v>
      </c>
      <c r="C417" s="17" t="s">
        <v>667</v>
      </c>
      <c r="D417" s="28" t="s">
        <v>668</v>
      </c>
      <c r="E417" s="29" t="s">
        <v>14</v>
      </c>
      <c r="F417" s="17" t="s">
        <v>58</v>
      </c>
      <c r="G417" s="28">
        <v>2</v>
      </c>
      <c r="H417" s="30">
        <v>48.103999999999999</v>
      </c>
      <c r="I417" s="31">
        <v>2.6</v>
      </c>
      <c r="J417" s="31">
        <f t="shared" si="25"/>
        <v>125.07040000000001</v>
      </c>
      <c r="K417" s="29" t="s">
        <v>84</v>
      </c>
      <c r="L417" s="18"/>
    </row>
    <row r="418" spans="1:12">
      <c r="A418" s="27">
        <f t="shared" si="23"/>
        <v>280</v>
      </c>
      <c r="B418" s="28" t="s">
        <v>679</v>
      </c>
      <c r="C418" s="17" t="s">
        <v>689</v>
      </c>
      <c r="D418" s="28" t="s">
        <v>690</v>
      </c>
      <c r="E418" s="29" t="s">
        <v>14</v>
      </c>
      <c r="F418" s="17" t="s">
        <v>58</v>
      </c>
      <c r="G418" s="28">
        <v>3</v>
      </c>
      <c r="H418" s="30">
        <v>53.36</v>
      </c>
      <c r="I418" s="31">
        <v>2.6</v>
      </c>
      <c r="J418" s="31">
        <f t="shared" si="25"/>
        <v>138.73599999999999</v>
      </c>
      <c r="K418" s="29" t="s">
        <v>84</v>
      </c>
      <c r="L418" s="18"/>
    </row>
    <row r="419" spans="1:12">
      <c r="A419" s="27">
        <f t="shared" si="23"/>
        <v>281</v>
      </c>
      <c r="B419" s="28" t="s">
        <v>139</v>
      </c>
      <c r="C419" s="17" t="s">
        <v>165</v>
      </c>
      <c r="D419" s="28" t="s">
        <v>166</v>
      </c>
      <c r="E419" s="29" t="s">
        <v>14</v>
      </c>
      <c r="F419" s="17" t="s">
        <v>58</v>
      </c>
      <c r="G419" s="28">
        <v>25</v>
      </c>
      <c r="H419" s="30">
        <v>491.65</v>
      </c>
      <c r="I419" s="31">
        <v>2.6</v>
      </c>
      <c r="J419" s="31">
        <f t="shared" si="25"/>
        <v>1278.29</v>
      </c>
      <c r="K419" s="18" t="s">
        <v>167</v>
      </c>
      <c r="L419" s="18"/>
    </row>
    <row r="420" spans="1:12" s="20" customFormat="1">
      <c r="A420" s="16"/>
      <c r="B420" s="34"/>
      <c r="C420" s="35"/>
      <c r="D420" s="34"/>
      <c r="E420" s="37"/>
      <c r="F420" s="35"/>
      <c r="G420" s="34">
        <f>SUM(G414:G419)</f>
        <v>148</v>
      </c>
      <c r="H420" s="38">
        <f>SUM(H414:H419)</f>
        <v>3233.6680000000001</v>
      </c>
      <c r="I420" s="39"/>
      <c r="J420" s="39">
        <f>SUM(J414:J419)</f>
        <v>8407.5367999999999</v>
      </c>
      <c r="K420" s="36"/>
      <c r="L420" s="36"/>
    </row>
    <row r="421" spans="1:12">
      <c r="A421" s="27"/>
      <c r="B421" s="28"/>
      <c r="C421" s="17"/>
      <c r="D421" s="28"/>
      <c r="E421" s="29"/>
      <c r="F421" s="17"/>
      <c r="G421" s="28"/>
      <c r="H421" s="30"/>
      <c r="I421" s="31"/>
      <c r="J421" s="31"/>
      <c r="K421" s="18"/>
      <c r="L421" s="18"/>
    </row>
    <row r="422" spans="1:12">
      <c r="A422" s="27">
        <v>282</v>
      </c>
      <c r="B422" s="28" t="s">
        <v>443</v>
      </c>
      <c r="C422" s="17" t="s">
        <v>477</v>
      </c>
      <c r="D422" s="28" t="s">
        <v>478</v>
      </c>
      <c r="E422" s="29" t="s">
        <v>14</v>
      </c>
      <c r="F422" s="17" t="s">
        <v>27</v>
      </c>
      <c r="G422" s="28">
        <v>95</v>
      </c>
      <c r="H422" s="30">
        <v>2244.19</v>
      </c>
      <c r="I422" s="31">
        <v>2.6</v>
      </c>
      <c r="J422" s="31">
        <f t="shared" si="25"/>
        <v>5834.8940000000002</v>
      </c>
      <c r="K422" s="18" t="s">
        <v>135</v>
      </c>
      <c r="L422" s="18"/>
    </row>
    <row r="423" spans="1:12" s="20" customFormat="1">
      <c r="A423" s="16"/>
      <c r="B423" s="34"/>
      <c r="C423" s="35"/>
      <c r="D423" s="34"/>
      <c r="E423" s="37"/>
      <c r="F423" s="35"/>
      <c r="G423" s="34">
        <f>SUM(G422)</f>
        <v>95</v>
      </c>
      <c r="H423" s="38">
        <f>SUM(H422)</f>
        <v>2244.19</v>
      </c>
      <c r="I423" s="39"/>
      <c r="J423" s="39">
        <f>SUM(J422)</f>
        <v>5834.8940000000002</v>
      </c>
      <c r="K423" s="36"/>
      <c r="L423" s="36"/>
    </row>
    <row r="424" spans="1:12">
      <c r="A424" s="27"/>
      <c r="B424" s="28"/>
      <c r="C424" s="17"/>
      <c r="D424" s="28"/>
      <c r="E424" s="29"/>
      <c r="F424" s="17"/>
      <c r="G424" s="28"/>
      <c r="H424" s="30"/>
      <c r="I424" s="31"/>
      <c r="J424" s="31"/>
      <c r="K424" s="18"/>
      <c r="L424" s="18"/>
    </row>
    <row r="425" spans="1:12">
      <c r="A425" s="27">
        <v>283</v>
      </c>
      <c r="B425" s="28" t="s">
        <v>443</v>
      </c>
      <c r="C425" s="17" t="s">
        <v>484</v>
      </c>
      <c r="D425" s="28" t="s">
        <v>485</v>
      </c>
      <c r="E425" s="29" t="s">
        <v>14</v>
      </c>
      <c r="F425" s="17" t="s">
        <v>27</v>
      </c>
      <c r="G425" s="28">
        <v>85</v>
      </c>
      <c r="H425" s="30">
        <v>1866.106</v>
      </c>
      <c r="I425" s="31">
        <v>2.6</v>
      </c>
      <c r="J425" s="31">
        <f>H425*I425</f>
        <v>4851.8756000000003</v>
      </c>
      <c r="K425" s="18" t="s">
        <v>121</v>
      </c>
      <c r="L425" s="18"/>
    </row>
    <row r="426" spans="1:12">
      <c r="A426" s="27">
        <f>A425+1</f>
        <v>284</v>
      </c>
      <c r="B426" s="28" t="s">
        <v>139</v>
      </c>
      <c r="C426" s="17" t="s">
        <v>160</v>
      </c>
      <c r="D426" s="28" t="s">
        <v>161</v>
      </c>
      <c r="E426" s="29" t="s">
        <v>14</v>
      </c>
      <c r="F426" s="17" t="s">
        <v>27</v>
      </c>
      <c r="G426" s="28">
        <v>10</v>
      </c>
      <c r="H426" s="30">
        <v>133.18600000000001</v>
      </c>
      <c r="I426" s="31">
        <v>2.6</v>
      </c>
      <c r="J426" s="31">
        <f t="shared" si="25"/>
        <v>346.28360000000004</v>
      </c>
      <c r="K426" s="18" t="s">
        <v>162</v>
      </c>
      <c r="L426" s="18"/>
    </row>
    <row r="427" spans="1:12">
      <c r="A427" s="27">
        <f t="shared" ref="A427:A428" si="26">A426+1</f>
        <v>285</v>
      </c>
      <c r="B427" s="28" t="s">
        <v>762</v>
      </c>
      <c r="C427" s="17" t="s">
        <v>775</v>
      </c>
      <c r="D427" s="28" t="s">
        <v>776</v>
      </c>
      <c r="E427" s="29" t="s">
        <v>14</v>
      </c>
      <c r="F427" s="17" t="s">
        <v>27</v>
      </c>
      <c r="G427" s="28">
        <v>63</v>
      </c>
      <c r="H427" s="30">
        <v>1458.85</v>
      </c>
      <c r="I427" s="31">
        <v>2.6</v>
      </c>
      <c r="J427" s="31">
        <f t="shared" si="25"/>
        <v>3793.0099999999998</v>
      </c>
      <c r="K427" s="18" t="s">
        <v>162</v>
      </c>
      <c r="L427" s="18"/>
    </row>
    <row r="428" spans="1:12" ht="30">
      <c r="A428" s="27">
        <f t="shared" si="26"/>
        <v>286</v>
      </c>
      <c r="B428" s="28" t="s">
        <v>443</v>
      </c>
      <c r="C428" s="17" t="s">
        <v>464</v>
      </c>
      <c r="D428" s="28"/>
      <c r="E428" s="29" t="s">
        <v>14</v>
      </c>
      <c r="F428" s="17" t="s">
        <v>27</v>
      </c>
      <c r="G428" s="28">
        <v>1</v>
      </c>
      <c r="H428" s="30">
        <v>2</v>
      </c>
      <c r="I428" s="31">
        <v>2.6</v>
      </c>
      <c r="J428" s="31">
        <f t="shared" si="25"/>
        <v>5.2</v>
      </c>
      <c r="K428" s="18" t="s">
        <v>466</v>
      </c>
      <c r="L428" s="18" t="s">
        <v>465</v>
      </c>
    </row>
    <row r="429" spans="1:12" s="20" customFormat="1">
      <c r="A429" s="16"/>
      <c r="B429" s="34"/>
      <c r="C429" s="35"/>
      <c r="D429" s="34"/>
      <c r="E429" s="37"/>
      <c r="F429" s="35"/>
      <c r="G429" s="34">
        <f>SUM(G422:G428)</f>
        <v>349</v>
      </c>
      <c r="H429" s="38">
        <f>SUM(H422:H428)</f>
        <v>7948.521999999999</v>
      </c>
      <c r="I429" s="39"/>
      <c r="J429" s="39">
        <f>SUM(J422:J428)</f>
        <v>20666.157199999998</v>
      </c>
      <c r="K429" s="36"/>
      <c r="L429" s="36"/>
    </row>
    <row r="430" spans="1:12">
      <c r="A430" s="27"/>
      <c r="B430" s="28"/>
      <c r="C430" s="17"/>
      <c r="D430" s="28"/>
      <c r="E430" s="29"/>
      <c r="F430" s="17"/>
      <c r="G430" s="28"/>
      <c r="H430" s="30"/>
      <c r="I430" s="31"/>
      <c r="J430" s="31"/>
      <c r="K430" s="18"/>
      <c r="L430" s="18"/>
    </row>
    <row r="431" spans="1:12" ht="30">
      <c r="A431" s="27">
        <v>287</v>
      </c>
      <c r="B431" s="28" t="s">
        <v>708</v>
      </c>
      <c r="C431" s="17" t="s">
        <v>713</v>
      </c>
      <c r="D431" s="28" t="s">
        <v>714</v>
      </c>
      <c r="E431" s="29" t="s">
        <v>14</v>
      </c>
      <c r="F431" s="17" t="s">
        <v>20</v>
      </c>
      <c r="G431" s="28">
        <v>15</v>
      </c>
      <c r="H431" s="30">
        <v>309.94200000000001</v>
      </c>
      <c r="I431" s="31">
        <v>2.6</v>
      </c>
      <c r="J431" s="31">
        <f t="shared" si="25"/>
        <v>805.8492</v>
      </c>
      <c r="K431" s="18" t="s">
        <v>25</v>
      </c>
      <c r="L431" s="18"/>
    </row>
    <row r="432" spans="1:12">
      <c r="A432" s="27">
        <f>A431+1</f>
        <v>288</v>
      </c>
      <c r="B432" s="28" t="s">
        <v>139</v>
      </c>
      <c r="C432" s="17" t="s">
        <v>175</v>
      </c>
      <c r="D432" s="28" t="s">
        <v>176</v>
      </c>
      <c r="E432" s="29" t="s">
        <v>14</v>
      </c>
      <c r="F432" s="17" t="s">
        <v>20</v>
      </c>
      <c r="G432" s="28">
        <v>444</v>
      </c>
      <c r="H432" s="30">
        <v>10963.924999999999</v>
      </c>
      <c r="I432" s="31">
        <v>2.6</v>
      </c>
      <c r="J432" s="31">
        <f t="shared" si="25"/>
        <v>28506.204999999998</v>
      </c>
      <c r="K432" s="18" t="s">
        <v>21</v>
      </c>
      <c r="L432" s="18"/>
    </row>
    <row r="433" spans="1:12">
      <c r="A433" s="27">
        <f t="shared" ref="A433:A435" si="27">A432+1</f>
        <v>289</v>
      </c>
      <c r="B433" s="28" t="s">
        <v>854</v>
      </c>
      <c r="C433" s="17" t="s">
        <v>855</v>
      </c>
      <c r="D433" s="28" t="s">
        <v>856</v>
      </c>
      <c r="E433" s="29" t="s">
        <v>14</v>
      </c>
      <c r="F433" s="17" t="s">
        <v>20</v>
      </c>
      <c r="G433" s="28">
        <v>75</v>
      </c>
      <c r="H433" s="30">
        <v>2325.29</v>
      </c>
      <c r="I433" s="31">
        <v>2.6</v>
      </c>
      <c r="J433" s="31">
        <f t="shared" si="25"/>
        <v>6045.7539999999999</v>
      </c>
      <c r="K433" s="29" t="s">
        <v>21</v>
      </c>
      <c r="L433" s="18"/>
    </row>
    <row r="434" spans="1:12">
      <c r="A434" s="27">
        <f t="shared" si="27"/>
        <v>290</v>
      </c>
      <c r="B434" s="28" t="s">
        <v>897</v>
      </c>
      <c r="C434" s="17" t="s">
        <v>930</v>
      </c>
      <c r="D434" s="28" t="s">
        <v>931</v>
      </c>
      <c r="E434" s="29" t="s">
        <v>14</v>
      </c>
      <c r="F434" s="17" t="s">
        <v>20</v>
      </c>
      <c r="G434" s="28">
        <v>24</v>
      </c>
      <c r="H434" s="30">
        <v>539.16200000000003</v>
      </c>
      <c r="I434" s="31">
        <v>2.6</v>
      </c>
      <c r="J434" s="31">
        <f t="shared" si="25"/>
        <v>1401.8212000000001</v>
      </c>
      <c r="K434" s="18" t="s">
        <v>21</v>
      </c>
      <c r="L434" s="18"/>
    </row>
    <row r="435" spans="1:12">
      <c r="A435" s="27">
        <f t="shared" si="27"/>
        <v>291</v>
      </c>
      <c r="B435" s="28" t="s">
        <v>354</v>
      </c>
      <c r="C435" s="17" t="s">
        <v>357</v>
      </c>
      <c r="D435" s="28" t="s">
        <v>358</v>
      </c>
      <c r="E435" s="29" t="s">
        <v>14</v>
      </c>
      <c r="F435" s="17" t="s">
        <v>20</v>
      </c>
      <c r="G435" s="28">
        <v>79</v>
      </c>
      <c r="H435" s="30">
        <v>1152.4000000000001</v>
      </c>
      <c r="I435" s="31">
        <v>2.6</v>
      </c>
      <c r="J435" s="31">
        <f t="shared" si="25"/>
        <v>2996.2400000000002</v>
      </c>
      <c r="K435" s="18" t="s">
        <v>359</v>
      </c>
      <c r="L435" s="18"/>
    </row>
    <row r="436" spans="1:12" s="20" customFormat="1">
      <c r="A436" s="16"/>
      <c r="B436" s="34"/>
      <c r="C436" s="35"/>
      <c r="D436" s="34"/>
      <c r="E436" s="37"/>
      <c r="F436" s="35"/>
      <c r="G436" s="34">
        <f>SUM(G431:G435)</f>
        <v>637</v>
      </c>
      <c r="H436" s="38">
        <f>SUM(H431:H435)</f>
        <v>15290.718999999999</v>
      </c>
      <c r="I436" s="39"/>
      <c r="J436" s="39">
        <f>SUM(J431:J435)</f>
        <v>39755.869399999996</v>
      </c>
      <c r="K436" s="36"/>
      <c r="L436" s="36"/>
    </row>
    <row r="437" spans="1:12">
      <c r="A437" s="27"/>
      <c r="B437" s="28"/>
      <c r="C437" s="17"/>
      <c r="D437" s="28"/>
      <c r="E437" s="29"/>
      <c r="F437" s="17"/>
      <c r="G437" s="28"/>
      <c r="H437" s="30"/>
      <c r="I437" s="31"/>
      <c r="J437" s="31"/>
      <c r="K437" s="18"/>
      <c r="L437" s="18"/>
    </row>
    <row r="438" spans="1:12">
      <c r="A438" s="27">
        <v>292</v>
      </c>
      <c r="B438" s="28" t="s">
        <v>443</v>
      </c>
      <c r="C438" s="17" t="s">
        <v>444</v>
      </c>
      <c r="D438" s="28" t="s">
        <v>445</v>
      </c>
      <c r="E438" s="29" t="s">
        <v>14</v>
      </c>
      <c r="F438" s="17" t="s">
        <v>20</v>
      </c>
      <c r="G438" s="28">
        <v>260</v>
      </c>
      <c r="H438" s="30">
        <v>5225.4750000000004</v>
      </c>
      <c r="I438" s="31">
        <v>2.6</v>
      </c>
      <c r="J438" s="31">
        <f t="shared" si="25"/>
        <v>13586.235000000001</v>
      </c>
      <c r="K438" s="18" t="s">
        <v>109</v>
      </c>
      <c r="L438" s="18"/>
    </row>
    <row r="439" spans="1:12" ht="45">
      <c r="A439" s="27">
        <f t="shared" si="23"/>
        <v>293</v>
      </c>
      <c r="B439" s="28" t="s">
        <v>443</v>
      </c>
      <c r="C439" s="17" t="s">
        <v>467</v>
      </c>
      <c r="D439" s="28"/>
      <c r="E439" s="29" t="s">
        <v>14</v>
      </c>
      <c r="F439" s="17" t="s">
        <v>20</v>
      </c>
      <c r="G439" s="28">
        <v>1</v>
      </c>
      <c r="H439" s="30">
        <v>50</v>
      </c>
      <c r="I439" s="31">
        <v>2.6</v>
      </c>
      <c r="J439" s="31">
        <f t="shared" si="25"/>
        <v>130</v>
      </c>
      <c r="K439" s="18" t="s">
        <v>109</v>
      </c>
      <c r="L439" s="29" t="s">
        <v>116</v>
      </c>
    </row>
    <row r="440" spans="1:12">
      <c r="A440" s="27">
        <f t="shared" si="23"/>
        <v>294</v>
      </c>
      <c r="B440" s="28" t="s">
        <v>642</v>
      </c>
      <c r="C440" s="17" t="s">
        <v>643</v>
      </c>
      <c r="D440" s="28" t="s">
        <v>644</v>
      </c>
      <c r="E440" s="29" t="s">
        <v>14</v>
      </c>
      <c r="F440" s="17" t="s">
        <v>20</v>
      </c>
      <c r="G440" s="28">
        <v>140</v>
      </c>
      <c r="H440" s="30">
        <v>3274.2759999999998</v>
      </c>
      <c r="I440" s="31">
        <v>2.6</v>
      </c>
      <c r="J440" s="31">
        <f t="shared" si="25"/>
        <v>8513.1175999999996</v>
      </c>
      <c r="K440" s="18" t="s">
        <v>109</v>
      </c>
      <c r="L440" s="18"/>
    </row>
    <row r="441" spans="1:12">
      <c r="A441" s="27">
        <f t="shared" si="23"/>
        <v>295</v>
      </c>
      <c r="B441" s="28" t="s">
        <v>642</v>
      </c>
      <c r="C441" s="17" t="s">
        <v>657</v>
      </c>
      <c r="D441" s="28" t="s">
        <v>658</v>
      </c>
      <c r="E441" s="29" t="s">
        <v>14</v>
      </c>
      <c r="F441" s="17" t="s">
        <v>20</v>
      </c>
      <c r="G441" s="28">
        <v>84</v>
      </c>
      <c r="H441" s="30">
        <v>2219.9540000000002</v>
      </c>
      <c r="I441" s="31">
        <v>2.6</v>
      </c>
      <c r="J441" s="31">
        <f t="shared" si="25"/>
        <v>5771.8804000000009</v>
      </c>
      <c r="K441" s="18" t="s">
        <v>109</v>
      </c>
      <c r="L441" s="18"/>
    </row>
    <row r="442" spans="1:12">
      <c r="A442" s="27">
        <f t="shared" si="23"/>
        <v>296</v>
      </c>
      <c r="B442" s="28" t="s">
        <v>897</v>
      </c>
      <c r="C442" s="17" t="s">
        <v>928</v>
      </c>
      <c r="D442" s="28" t="s">
        <v>929</v>
      </c>
      <c r="E442" s="29" t="s">
        <v>14</v>
      </c>
      <c r="F442" s="17" t="s">
        <v>20</v>
      </c>
      <c r="G442" s="28">
        <v>242</v>
      </c>
      <c r="H442" s="30">
        <v>3898.1590000000001</v>
      </c>
      <c r="I442" s="31">
        <v>2.6</v>
      </c>
      <c r="J442" s="31">
        <f t="shared" si="25"/>
        <v>10135.213400000001</v>
      </c>
      <c r="K442" s="18" t="s">
        <v>109</v>
      </c>
      <c r="L442" s="18"/>
    </row>
    <row r="443" spans="1:12" s="20" customFormat="1">
      <c r="A443" s="16"/>
      <c r="B443" s="34"/>
      <c r="C443" s="35"/>
      <c r="D443" s="34"/>
      <c r="E443" s="37"/>
      <c r="F443" s="35"/>
      <c r="G443" s="34">
        <f>SUM(G438:G442)</f>
        <v>727</v>
      </c>
      <c r="H443" s="38">
        <f>SUM(H438:H442)</f>
        <v>14667.864</v>
      </c>
      <c r="I443" s="39"/>
      <c r="J443" s="39">
        <f>SUM(J438:J442)</f>
        <v>38136.446400000001</v>
      </c>
      <c r="K443" s="36"/>
      <c r="L443" s="36"/>
    </row>
    <row r="444" spans="1:12">
      <c r="A444" s="27"/>
      <c r="B444" s="28"/>
      <c r="C444" s="17"/>
      <c r="D444" s="28"/>
      <c r="E444" s="29"/>
      <c r="F444" s="17"/>
      <c r="G444" s="28"/>
      <c r="H444" s="30"/>
      <c r="I444" s="31"/>
      <c r="J444" s="31"/>
      <c r="K444" s="18"/>
      <c r="L444" s="18"/>
    </row>
    <row r="445" spans="1:12">
      <c r="A445" s="27">
        <f>A442+1</f>
        <v>297</v>
      </c>
      <c r="B445" s="28" t="s">
        <v>283</v>
      </c>
      <c r="C445" s="17" t="s">
        <v>286</v>
      </c>
      <c r="D445" s="28" t="s">
        <v>287</v>
      </c>
      <c r="E445" s="29" t="s">
        <v>14</v>
      </c>
      <c r="F445" s="17" t="s">
        <v>618</v>
      </c>
      <c r="G445" s="28">
        <v>157</v>
      </c>
      <c r="H445" s="30">
        <v>2125.9459999999999</v>
      </c>
      <c r="I445" s="31">
        <v>2.6</v>
      </c>
      <c r="J445" s="31">
        <f t="shared" si="25"/>
        <v>5527.4596000000001</v>
      </c>
      <c r="K445" s="18" t="s">
        <v>99</v>
      </c>
      <c r="L445" s="18"/>
    </row>
    <row r="446" spans="1:12">
      <c r="A446" s="27">
        <f>A445+1</f>
        <v>298</v>
      </c>
      <c r="B446" s="28" t="s">
        <v>283</v>
      </c>
      <c r="C446" s="17" t="s">
        <v>289</v>
      </c>
      <c r="D446" s="28" t="s">
        <v>95</v>
      </c>
      <c r="E446" s="29" t="s">
        <v>14</v>
      </c>
      <c r="F446" s="17" t="s">
        <v>618</v>
      </c>
      <c r="G446" s="28">
        <v>1</v>
      </c>
      <c r="H446" s="30">
        <v>950</v>
      </c>
      <c r="I446" s="31">
        <v>2.6</v>
      </c>
      <c r="J446" s="31">
        <f t="shared" si="25"/>
        <v>2470</v>
      </c>
      <c r="K446" s="18" t="s">
        <v>99</v>
      </c>
      <c r="L446" s="29" t="s">
        <v>235</v>
      </c>
    </row>
    <row r="447" spans="1:12">
      <c r="A447" s="27">
        <f t="shared" ref="A447:A450" si="28">A446+1</f>
        <v>299</v>
      </c>
      <c r="B447" s="28" t="s">
        <v>584</v>
      </c>
      <c r="C447" s="17" t="s">
        <v>591</v>
      </c>
      <c r="D447" s="28" t="s">
        <v>592</v>
      </c>
      <c r="E447" s="29" t="s">
        <v>14</v>
      </c>
      <c r="F447" s="17" t="s">
        <v>618</v>
      </c>
      <c r="G447" s="28">
        <v>25</v>
      </c>
      <c r="H447" s="30">
        <v>447.16399999999999</v>
      </c>
      <c r="I447" s="31">
        <v>2.6</v>
      </c>
      <c r="J447" s="31">
        <f t="shared" si="25"/>
        <v>1162.6264000000001</v>
      </c>
      <c r="K447" s="18" t="s">
        <v>99</v>
      </c>
      <c r="L447" s="18"/>
    </row>
    <row r="448" spans="1:12">
      <c r="A448" s="27">
        <f t="shared" si="28"/>
        <v>300</v>
      </c>
      <c r="B448" s="28" t="s">
        <v>584</v>
      </c>
      <c r="C448" s="17" t="s">
        <v>607</v>
      </c>
      <c r="D448" s="28" t="s">
        <v>608</v>
      </c>
      <c r="E448" s="29" t="s">
        <v>14</v>
      </c>
      <c r="F448" s="17" t="s">
        <v>618</v>
      </c>
      <c r="G448" s="28">
        <v>30</v>
      </c>
      <c r="H448" s="30">
        <v>919.5</v>
      </c>
      <c r="I448" s="31">
        <v>2.6</v>
      </c>
      <c r="J448" s="31">
        <f t="shared" si="25"/>
        <v>2390.7000000000003</v>
      </c>
      <c r="K448" s="18" t="s">
        <v>99</v>
      </c>
      <c r="L448" s="18"/>
    </row>
    <row r="449" spans="1:12">
      <c r="A449" s="27">
        <f t="shared" si="28"/>
        <v>301</v>
      </c>
      <c r="B449" s="28" t="s">
        <v>708</v>
      </c>
      <c r="C449" s="17" t="s">
        <v>711</v>
      </c>
      <c r="D449" s="28" t="s">
        <v>712</v>
      </c>
      <c r="E449" s="29" t="s">
        <v>14</v>
      </c>
      <c r="F449" s="17" t="s">
        <v>618</v>
      </c>
      <c r="G449" s="28">
        <v>67</v>
      </c>
      <c r="H449" s="30">
        <v>1331.7280000000001</v>
      </c>
      <c r="I449" s="31">
        <v>2.6</v>
      </c>
      <c r="J449" s="31">
        <f t="shared" si="25"/>
        <v>3462.4928000000004</v>
      </c>
      <c r="K449" s="18" t="s">
        <v>99</v>
      </c>
      <c r="L449" s="18"/>
    </row>
    <row r="450" spans="1:12">
      <c r="A450" s="27">
        <f t="shared" si="28"/>
        <v>302</v>
      </c>
      <c r="B450" s="28" t="s">
        <v>615</v>
      </c>
      <c r="C450" s="17" t="s">
        <v>616</v>
      </c>
      <c r="D450" s="32" t="s">
        <v>617</v>
      </c>
      <c r="E450" s="29" t="s">
        <v>14</v>
      </c>
      <c r="F450" s="17" t="s">
        <v>618</v>
      </c>
      <c r="G450" s="28">
        <v>23</v>
      </c>
      <c r="H450" s="30">
        <v>886.47400000000005</v>
      </c>
      <c r="I450" s="31">
        <v>2.6</v>
      </c>
      <c r="J450" s="31">
        <f t="shared" ref="J450:J481" si="29">H450*I450</f>
        <v>2304.8324000000002</v>
      </c>
      <c r="K450" s="18" t="s">
        <v>99</v>
      </c>
      <c r="L450" s="18"/>
    </row>
    <row r="451" spans="1:12" s="20" customFormat="1">
      <c r="A451" s="16"/>
      <c r="B451" s="34"/>
      <c r="C451" s="35"/>
      <c r="D451" s="55"/>
      <c r="E451" s="37"/>
      <c r="F451" s="35"/>
      <c r="G451" s="34">
        <f>SUM(G445:G450)</f>
        <v>303</v>
      </c>
      <c r="H451" s="38">
        <f>SUM(H445:H450)</f>
        <v>6660.8119999999999</v>
      </c>
      <c r="I451" s="39"/>
      <c r="J451" s="39">
        <f>SUM(J445:J450)</f>
        <v>17318.111199999999</v>
      </c>
      <c r="K451" s="36"/>
      <c r="L451" s="36"/>
    </row>
    <row r="452" spans="1:12">
      <c r="A452" s="27"/>
      <c r="B452" s="28"/>
      <c r="C452" s="17"/>
      <c r="D452" s="32"/>
      <c r="E452" s="29"/>
      <c r="F452" s="17"/>
      <c r="G452" s="28"/>
      <c r="H452" s="30"/>
      <c r="I452" s="31"/>
      <c r="J452" s="31"/>
      <c r="K452" s="18"/>
      <c r="L452" s="18"/>
    </row>
    <row r="453" spans="1:12">
      <c r="A453" s="27">
        <f>A450+1</f>
        <v>303</v>
      </c>
      <c r="B453" s="28" t="s">
        <v>806</v>
      </c>
      <c r="C453" s="17" t="s">
        <v>809</v>
      </c>
      <c r="D453" s="28" t="s">
        <v>810</v>
      </c>
      <c r="E453" s="29" t="s">
        <v>14</v>
      </c>
      <c r="F453" s="17" t="s">
        <v>122</v>
      </c>
      <c r="G453" s="28">
        <v>59</v>
      </c>
      <c r="H453" s="30">
        <v>1453.5419999999999</v>
      </c>
      <c r="I453" s="31">
        <v>2.6</v>
      </c>
      <c r="J453" s="31">
        <f t="shared" si="29"/>
        <v>3779.2091999999998</v>
      </c>
      <c r="K453" s="18" t="s">
        <v>123</v>
      </c>
      <c r="L453" s="18"/>
    </row>
    <row r="454" spans="1:12">
      <c r="A454" s="27">
        <f t="shared" si="23"/>
        <v>304</v>
      </c>
      <c r="B454" s="28" t="s">
        <v>897</v>
      </c>
      <c r="C454" s="17" t="s">
        <v>916</v>
      </c>
      <c r="D454" s="28" t="s">
        <v>917</v>
      </c>
      <c r="E454" s="29" t="s">
        <v>14</v>
      </c>
      <c r="F454" s="17" t="s">
        <v>122</v>
      </c>
      <c r="G454" s="28">
        <v>55</v>
      </c>
      <c r="H454" s="30">
        <v>1535.75</v>
      </c>
      <c r="I454" s="31">
        <v>2.6</v>
      </c>
      <c r="J454" s="31">
        <f t="shared" si="29"/>
        <v>3992.9500000000003</v>
      </c>
      <c r="K454" s="18" t="s">
        <v>123</v>
      </c>
      <c r="L454" s="18"/>
    </row>
    <row r="455" spans="1:12" s="20" customFormat="1">
      <c r="A455" s="16"/>
      <c r="B455" s="34"/>
      <c r="C455" s="35"/>
      <c r="D455" s="34"/>
      <c r="E455" s="37"/>
      <c r="F455" s="35"/>
      <c r="G455" s="34">
        <f>SUM(G453:G454)</f>
        <v>114</v>
      </c>
      <c r="H455" s="38">
        <f>SUM(H453:H454)</f>
        <v>2989.2919999999999</v>
      </c>
      <c r="I455" s="39"/>
      <c r="J455" s="39">
        <f>SUM(J453:J454)</f>
        <v>7772.1592000000001</v>
      </c>
      <c r="K455" s="36"/>
      <c r="L455" s="36"/>
    </row>
    <row r="456" spans="1:12">
      <c r="A456" s="27"/>
      <c r="B456" s="28"/>
      <c r="C456" s="17"/>
      <c r="D456" s="28"/>
      <c r="E456" s="29"/>
      <c r="F456" s="17"/>
      <c r="G456" s="28"/>
      <c r="H456" s="30"/>
      <c r="I456" s="31"/>
      <c r="J456" s="31"/>
      <c r="K456" s="18"/>
      <c r="L456" s="18"/>
    </row>
    <row r="457" spans="1:12">
      <c r="A457" s="27">
        <f>A454+1</f>
        <v>305</v>
      </c>
      <c r="B457" s="28" t="s">
        <v>584</v>
      </c>
      <c r="C457" s="17" t="s">
        <v>585</v>
      </c>
      <c r="D457" s="28" t="s">
        <v>586</v>
      </c>
      <c r="E457" s="29" t="s">
        <v>14</v>
      </c>
      <c r="F457" s="17" t="s">
        <v>35</v>
      </c>
      <c r="G457" s="28">
        <v>174</v>
      </c>
      <c r="H457" s="30">
        <v>4695.8999999999996</v>
      </c>
      <c r="I457" s="31">
        <v>2.6</v>
      </c>
      <c r="J457" s="31">
        <f t="shared" si="29"/>
        <v>12209.34</v>
      </c>
      <c r="K457" s="18" t="s">
        <v>587</v>
      </c>
      <c r="L457" s="18"/>
    </row>
    <row r="458" spans="1:12">
      <c r="A458" s="27">
        <f t="shared" si="23"/>
        <v>306</v>
      </c>
      <c r="B458" s="28" t="s">
        <v>584</v>
      </c>
      <c r="C458" s="17" t="s">
        <v>613</v>
      </c>
      <c r="D458" s="32" t="s">
        <v>614</v>
      </c>
      <c r="E458" s="29" t="s">
        <v>14</v>
      </c>
      <c r="F458" s="17" t="s">
        <v>35</v>
      </c>
      <c r="G458" s="28">
        <v>110</v>
      </c>
      <c r="H458" s="30">
        <v>3403.5</v>
      </c>
      <c r="I458" s="31">
        <v>2.6</v>
      </c>
      <c r="J458" s="31">
        <f t="shared" si="29"/>
        <v>8849.1</v>
      </c>
      <c r="K458" s="18" t="s">
        <v>587</v>
      </c>
      <c r="L458" s="18"/>
    </row>
    <row r="459" spans="1:12">
      <c r="A459" s="27">
        <f t="shared" si="23"/>
        <v>307</v>
      </c>
      <c r="B459" s="28" t="s">
        <v>708</v>
      </c>
      <c r="C459" s="17" t="s">
        <v>723</v>
      </c>
      <c r="D459" s="28" t="s">
        <v>724</v>
      </c>
      <c r="E459" s="29" t="s">
        <v>14</v>
      </c>
      <c r="F459" s="17" t="s">
        <v>35</v>
      </c>
      <c r="G459" s="28">
        <v>1</v>
      </c>
      <c r="H459" s="30">
        <v>20.866</v>
      </c>
      <c r="I459" s="31">
        <v>2.6</v>
      </c>
      <c r="J459" s="31">
        <f t="shared" si="29"/>
        <v>54.251600000000003</v>
      </c>
      <c r="K459" s="18" t="s">
        <v>587</v>
      </c>
      <c r="L459" s="18"/>
    </row>
    <row r="460" spans="1:12">
      <c r="A460" s="27">
        <f t="shared" si="23"/>
        <v>308</v>
      </c>
      <c r="B460" s="28" t="s">
        <v>841</v>
      </c>
      <c r="C460" s="17" t="s">
        <v>842</v>
      </c>
      <c r="D460" s="28" t="s">
        <v>843</v>
      </c>
      <c r="E460" s="29" t="s">
        <v>14</v>
      </c>
      <c r="F460" s="17" t="s">
        <v>35</v>
      </c>
      <c r="G460" s="28">
        <v>25</v>
      </c>
      <c r="H460" s="30">
        <v>531.25</v>
      </c>
      <c r="I460" s="31">
        <v>2.6</v>
      </c>
      <c r="J460" s="31">
        <f t="shared" si="29"/>
        <v>1381.25</v>
      </c>
      <c r="K460" s="18" t="s">
        <v>587</v>
      </c>
      <c r="L460" s="18"/>
    </row>
    <row r="461" spans="1:12">
      <c r="A461" s="27">
        <f t="shared" si="23"/>
        <v>309</v>
      </c>
      <c r="B461" s="28" t="s">
        <v>354</v>
      </c>
      <c r="C461" s="17" t="s">
        <v>368</v>
      </c>
      <c r="D461" s="28" t="s">
        <v>369</v>
      </c>
      <c r="E461" s="29" t="s">
        <v>14</v>
      </c>
      <c r="F461" s="17" t="s">
        <v>35</v>
      </c>
      <c r="G461" s="28">
        <v>14</v>
      </c>
      <c r="H461" s="30">
        <v>207.38800000000001</v>
      </c>
      <c r="I461" s="31">
        <v>2.6</v>
      </c>
      <c r="J461" s="31">
        <f t="shared" si="29"/>
        <v>539.2088</v>
      </c>
      <c r="K461" s="18" t="s">
        <v>36</v>
      </c>
      <c r="L461" s="18"/>
    </row>
    <row r="462" spans="1:12">
      <c r="A462" s="27">
        <f t="shared" si="23"/>
        <v>310</v>
      </c>
      <c r="B462" s="28" t="s">
        <v>569</v>
      </c>
      <c r="C462" s="17" t="s">
        <v>576</v>
      </c>
      <c r="D462" s="28" t="s">
        <v>577</v>
      </c>
      <c r="E462" s="29" t="s">
        <v>14</v>
      </c>
      <c r="F462" s="17" t="s">
        <v>35</v>
      </c>
      <c r="G462" s="28">
        <v>80</v>
      </c>
      <c r="H462" s="30">
        <v>1017.78</v>
      </c>
      <c r="I462" s="31">
        <v>2.6</v>
      </c>
      <c r="J462" s="31">
        <f t="shared" si="29"/>
        <v>2646.2280000000001</v>
      </c>
      <c r="K462" s="18" t="s">
        <v>36</v>
      </c>
      <c r="L462" s="18"/>
    </row>
    <row r="463" spans="1:12">
      <c r="A463" s="27">
        <f t="shared" si="23"/>
        <v>311</v>
      </c>
      <c r="B463" s="28" t="s">
        <v>642</v>
      </c>
      <c r="C463" s="17" t="s">
        <v>665</v>
      </c>
      <c r="D463" s="28" t="s">
        <v>666</v>
      </c>
      <c r="E463" s="29" t="s">
        <v>14</v>
      </c>
      <c r="F463" s="17" t="s">
        <v>35</v>
      </c>
      <c r="G463" s="28">
        <v>16</v>
      </c>
      <c r="H463" s="30">
        <v>261.86599999999999</v>
      </c>
      <c r="I463" s="31">
        <v>2.6</v>
      </c>
      <c r="J463" s="31">
        <f t="shared" si="29"/>
        <v>680.85159999999996</v>
      </c>
      <c r="K463" s="18" t="s">
        <v>36</v>
      </c>
      <c r="L463" s="18"/>
    </row>
    <row r="464" spans="1:12">
      <c r="A464" s="27">
        <f t="shared" si="23"/>
        <v>312</v>
      </c>
      <c r="B464" s="28" t="s">
        <v>762</v>
      </c>
      <c r="C464" s="17" t="s">
        <v>771</v>
      </c>
      <c r="D464" s="28" t="s">
        <v>772</v>
      </c>
      <c r="E464" s="29" t="s">
        <v>14</v>
      </c>
      <c r="F464" s="17" t="s">
        <v>35</v>
      </c>
      <c r="G464" s="28">
        <v>42</v>
      </c>
      <c r="H464" s="30">
        <v>693.26800000000003</v>
      </c>
      <c r="I464" s="31">
        <v>2.6</v>
      </c>
      <c r="J464" s="31">
        <f t="shared" si="29"/>
        <v>1802.4968000000001</v>
      </c>
      <c r="K464" s="18" t="s">
        <v>36</v>
      </c>
      <c r="L464" s="18"/>
    </row>
    <row r="465" spans="1:12">
      <c r="A465" s="27">
        <f t="shared" si="23"/>
        <v>313</v>
      </c>
      <c r="B465" s="28" t="s">
        <v>762</v>
      </c>
      <c r="C465" s="17" t="s">
        <v>773</v>
      </c>
      <c r="D465" s="28" t="s">
        <v>774</v>
      </c>
      <c r="E465" s="29" t="s">
        <v>14</v>
      </c>
      <c r="F465" s="17" t="s">
        <v>35</v>
      </c>
      <c r="G465" s="28">
        <v>5</v>
      </c>
      <c r="H465" s="30">
        <v>96.03</v>
      </c>
      <c r="I465" s="31">
        <v>2.6</v>
      </c>
      <c r="J465" s="31">
        <f t="shared" si="29"/>
        <v>249.678</v>
      </c>
      <c r="K465" s="18" t="s">
        <v>36</v>
      </c>
      <c r="L465" s="18"/>
    </row>
    <row r="466" spans="1:12">
      <c r="A466" s="27">
        <f t="shared" si="23"/>
        <v>314</v>
      </c>
      <c r="B466" s="28" t="s">
        <v>806</v>
      </c>
      <c r="C466" s="17" t="s">
        <v>807</v>
      </c>
      <c r="D466" s="28" t="s">
        <v>808</v>
      </c>
      <c r="E466" s="29" t="s">
        <v>14</v>
      </c>
      <c r="F466" s="17" t="s">
        <v>35</v>
      </c>
      <c r="G466" s="28">
        <v>32</v>
      </c>
      <c r="H466" s="30">
        <v>626.31799999999998</v>
      </c>
      <c r="I466" s="31">
        <v>2.6</v>
      </c>
      <c r="J466" s="31">
        <f t="shared" si="29"/>
        <v>1628.4268</v>
      </c>
      <c r="K466" s="18" t="s">
        <v>36</v>
      </c>
      <c r="L466" s="18"/>
    </row>
    <row r="467" spans="1:12">
      <c r="A467" s="27">
        <f t="shared" si="23"/>
        <v>315</v>
      </c>
      <c r="B467" s="28" t="s">
        <v>841</v>
      </c>
      <c r="C467" s="17" t="s">
        <v>844</v>
      </c>
      <c r="D467" s="28" t="s">
        <v>845</v>
      </c>
      <c r="E467" s="29" t="s">
        <v>14</v>
      </c>
      <c r="F467" s="17" t="s">
        <v>35</v>
      </c>
      <c r="G467" s="28">
        <v>3</v>
      </c>
      <c r="H467" s="30">
        <v>37.06</v>
      </c>
      <c r="I467" s="31">
        <v>2.6</v>
      </c>
      <c r="J467" s="31">
        <f t="shared" si="29"/>
        <v>96.356000000000009</v>
      </c>
      <c r="K467" s="18" t="s">
        <v>36</v>
      </c>
      <c r="L467" s="18"/>
    </row>
    <row r="468" spans="1:12">
      <c r="A468" s="27">
        <f t="shared" si="23"/>
        <v>316</v>
      </c>
      <c r="B468" s="28" t="s">
        <v>871</v>
      </c>
      <c r="C468" s="17" t="s">
        <v>881</v>
      </c>
      <c r="D468" s="28" t="s">
        <v>882</v>
      </c>
      <c r="E468" s="29" t="s">
        <v>14</v>
      </c>
      <c r="F468" s="17" t="s">
        <v>35</v>
      </c>
      <c r="G468" s="28">
        <v>50</v>
      </c>
      <c r="H468" s="30">
        <v>636.04999999999995</v>
      </c>
      <c r="I468" s="31">
        <v>2.6</v>
      </c>
      <c r="J468" s="31">
        <f t="shared" si="29"/>
        <v>1653.73</v>
      </c>
      <c r="K468" s="18" t="s">
        <v>36</v>
      </c>
      <c r="L468" s="18"/>
    </row>
    <row r="469" spans="1:12">
      <c r="A469" s="27">
        <f t="shared" si="23"/>
        <v>317</v>
      </c>
      <c r="B469" s="28" t="s">
        <v>897</v>
      </c>
      <c r="C469" s="17" t="s">
        <v>898</v>
      </c>
      <c r="D469" s="28" t="s">
        <v>899</v>
      </c>
      <c r="E469" s="29" t="s">
        <v>14</v>
      </c>
      <c r="F469" s="17" t="s">
        <v>35</v>
      </c>
      <c r="G469" s="28">
        <v>4</v>
      </c>
      <c r="H469" s="30">
        <v>48.09</v>
      </c>
      <c r="I469" s="31">
        <v>2.6</v>
      </c>
      <c r="J469" s="31">
        <f t="shared" si="29"/>
        <v>125.03400000000002</v>
      </c>
      <c r="K469" s="18" t="s">
        <v>36</v>
      </c>
      <c r="L469" s="18"/>
    </row>
    <row r="470" spans="1:12" s="20" customFormat="1">
      <c r="A470" s="16"/>
      <c r="B470" s="34"/>
      <c r="C470" s="35"/>
      <c r="D470" s="34"/>
      <c r="E470" s="37"/>
      <c r="F470" s="35"/>
      <c r="G470" s="34">
        <f>SUM(G457:G469)</f>
        <v>556</v>
      </c>
      <c r="H470" s="38">
        <f>SUM(H457:H469)</f>
        <v>12275.366</v>
      </c>
      <c r="I470" s="39"/>
      <c r="J470" s="39">
        <f>SUM(J457:J469)</f>
        <v>31915.951600000004</v>
      </c>
      <c r="K470" s="36"/>
      <c r="L470" s="36"/>
    </row>
    <row r="471" spans="1:12">
      <c r="A471" s="27"/>
      <c r="B471" s="28"/>
      <c r="C471" s="17"/>
      <c r="D471" s="28"/>
      <c r="E471" s="29"/>
      <c r="F471" s="17"/>
      <c r="G471" s="28"/>
      <c r="H471" s="30"/>
      <c r="I471" s="31"/>
      <c r="J471" s="31"/>
      <c r="K471" s="18"/>
      <c r="L471" s="18"/>
    </row>
    <row r="472" spans="1:12">
      <c r="A472" s="27">
        <f>A469+1</f>
        <v>318</v>
      </c>
      <c r="B472" s="28" t="s">
        <v>189</v>
      </c>
      <c r="C472" s="17" t="s">
        <v>224</v>
      </c>
      <c r="D472" s="28" t="s">
        <v>225</v>
      </c>
      <c r="E472" s="29" t="s">
        <v>14</v>
      </c>
      <c r="F472" s="17" t="s">
        <v>100</v>
      </c>
      <c r="G472" s="28">
        <v>43</v>
      </c>
      <c r="H472" s="30">
        <v>538.94100000000003</v>
      </c>
      <c r="I472" s="31">
        <v>2.6</v>
      </c>
      <c r="J472" s="31">
        <f t="shared" si="29"/>
        <v>1401.2466000000002</v>
      </c>
      <c r="K472" s="18" t="s">
        <v>130</v>
      </c>
      <c r="L472" s="18"/>
    </row>
    <row r="473" spans="1:12">
      <c r="A473" s="27">
        <f t="shared" si="23"/>
        <v>319</v>
      </c>
      <c r="B473" s="28" t="s">
        <v>354</v>
      </c>
      <c r="C473" s="17" t="s">
        <v>396</v>
      </c>
      <c r="D473" s="28" t="s">
        <v>397</v>
      </c>
      <c r="E473" s="29" t="s">
        <v>14</v>
      </c>
      <c r="F473" s="17" t="s">
        <v>100</v>
      </c>
      <c r="G473" s="28">
        <v>41</v>
      </c>
      <c r="H473" s="30">
        <v>567.23099999999999</v>
      </c>
      <c r="I473" s="31">
        <v>2.6</v>
      </c>
      <c r="J473" s="31">
        <f t="shared" si="29"/>
        <v>1474.8006</v>
      </c>
      <c r="K473" s="18" t="s">
        <v>130</v>
      </c>
      <c r="L473" s="18"/>
    </row>
    <row r="474" spans="1:12">
      <c r="A474" s="27">
        <f t="shared" si="23"/>
        <v>320</v>
      </c>
      <c r="B474" s="28" t="s">
        <v>443</v>
      </c>
      <c r="C474" s="17" t="s">
        <v>482</v>
      </c>
      <c r="D474" s="28" t="s">
        <v>483</v>
      </c>
      <c r="E474" s="29" t="s">
        <v>14</v>
      </c>
      <c r="F474" s="17" t="s">
        <v>100</v>
      </c>
      <c r="G474" s="28">
        <v>20</v>
      </c>
      <c r="H474" s="30">
        <v>602.17999999999995</v>
      </c>
      <c r="I474" s="31">
        <v>2.6</v>
      </c>
      <c r="J474" s="31">
        <f t="shared" si="29"/>
        <v>1565.6679999999999</v>
      </c>
      <c r="K474" s="18" t="s">
        <v>130</v>
      </c>
      <c r="L474" s="18"/>
    </row>
    <row r="475" spans="1:12">
      <c r="A475" s="27">
        <f t="shared" si="23"/>
        <v>321</v>
      </c>
      <c r="B475" s="28" t="s">
        <v>400</v>
      </c>
      <c r="C475" s="17" t="s">
        <v>403</v>
      </c>
      <c r="D475" s="28" t="s">
        <v>404</v>
      </c>
      <c r="E475" s="29" t="s">
        <v>14</v>
      </c>
      <c r="F475" s="17" t="s">
        <v>100</v>
      </c>
      <c r="G475" s="28">
        <v>12</v>
      </c>
      <c r="H475" s="30">
        <v>230.3</v>
      </c>
      <c r="I475" s="31">
        <v>2.6</v>
      </c>
      <c r="J475" s="31">
        <f t="shared" si="29"/>
        <v>598.78000000000009</v>
      </c>
      <c r="K475" s="18" t="s">
        <v>405</v>
      </c>
      <c r="L475" s="18"/>
    </row>
    <row r="476" spans="1:12" s="20" customFormat="1">
      <c r="A476" s="16"/>
      <c r="B476" s="34"/>
      <c r="C476" s="35"/>
      <c r="D476" s="34"/>
      <c r="E476" s="37"/>
      <c r="F476" s="35"/>
      <c r="G476" s="34">
        <f>SUM(G472:G475)</f>
        <v>116</v>
      </c>
      <c r="H476" s="38">
        <f>SUM(H472:H475)</f>
        <v>1938.6519999999998</v>
      </c>
      <c r="I476" s="39"/>
      <c r="J476" s="39">
        <f>SUM(J472:J475)</f>
        <v>5040.4951999999994</v>
      </c>
      <c r="K476" s="36"/>
      <c r="L476" s="36"/>
    </row>
    <row r="477" spans="1:12">
      <c r="A477" s="27"/>
      <c r="B477" s="28"/>
      <c r="C477" s="17"/>
      <c r="D477" s="28"/>
      <c r="E477" s="29"/>
      <c r="F477" s="17"/>
      <c r="G477" s="28"/>
      <c r="H477" s="30"/>
      <c r="I477" s="31"/>
      <c r="J477" s="31"/>
      <c r="K477" s="18"/>
      <c r="L477" s="18"/>
    </row>
    <row r="478" spans="1:12">
      <c r="A478" s="27">
        <f>A475+1</f>
        <v>322</v>
      </c>
      <c r="B478" s="28" t="s">
        <v>354</v>
      </c>
      <c r="C478" s="17" t="s">
        <v>372</v>
      </c>
      <c r="D478" s="28" t="s">
        <v>373</v>
      </c>
      <c r="E478" s="29" t="s">
        <v>14</v>
      </c>
      <c r="F478" s="17" t="s">
        <v>133</v>
      </c>
      <c r="G478" s="28">
        <v>10</v>
      </c>
      <c r="H478" s="30">
        <v>117.404</v>
      </c>
      <c r="I478" s="31">
        <v>2.6</v>
      </c>
      <c r="J478" s="31">
        <f t="shared" si="29"/>
        <v>305.25040000000001</v>
      </c>
      <c r="K478" s="18" t="s">
        <v>134</v>
      </c>
      <c r="L478" s="18"/>
    </row>
    <row r="479" spans="1:12">
      <c r="A479" s="27">
        <f>A478+1</f>
        <v>323</v>
      </c>
      <c r="B479" s="28" t="s">
        <v>584</v>
      </c>
      <c r="C479" s="17" t="s">
        <v>593</v>
      </c>
      <c r="D479" s="28" t="s">
        <v>594</v>
      </c>
      <c r="E479" s="29" t="s">
        <v>14</v>
      </c>
      <c r="F479" s="17" t="s">
        <v>133</v>
      </c>
      <c r="G479" s="28">
        <v>32</v>
      </c>
      <c r="H479" s="30">
        <v>621.13800000000003</v>
      </c>
      <c r="I479" s="31">
        <v>2.6</v>
      </c>
      <c r="J479" s="31">
        <f t="shared" si="29"/>
        <v>1614.9588000000001</v>
      </c>
      <c r="K479" s="18" t="s">
        <v>134</v>
      </c>
      <c r="L479" s="18"/>
    </row>
    <row r="480" spans="1:12">
      <c r="A480" s="27">
        <f t="shared" ref="A480:A481" si="30">A479+1</f>
        <v>324</v>
      </c>
      <c r="B480" s="28" t="s">
        <v>708</v>
      </c>
      <c r="C480" s="17" t="s">
        <v>715</v>
      </c>
      <c r="D480" s="28" t="s">
        <v>716</v>
      </c>
      <c r="E480" s="29" t="s">
        <v>14</v>
      </c>
      <c r="F480" s="17" t="s">
        <v>133</v>
      </c>
      <c r="G480" s="28">
        <v>20</v>
      </c>
      <c r="H480" s="30">
        <v>203.25</v>
      </c>
      <c r="I480" s="31">
        <v>2.6</v>
      </c>
      <c r="J480" s="31">
        <f t="shared" si="29"/>
        <v>528.45000000000005</v>
      </c>
      <c r="K480" s="18" t="s">
        <v>134</v>
      </c>
      <c r="L480" s="18"/>
    </row>
    <row r="481" spans="1:12">
      <c r="A481" s="27">
        <f t="shared" si="30"/>
        <v>325</v>
      </c>
      <c r="B481" s="28" t="s">
        <v>806</v>
      </c>
      <c r="C481" s="17" t="s">
        <v>827</v>
      </c>
      <c r="D481" s="28" t="s">
        <v>828</v>
      </c>
      <c r="E481" s="29" t="s">
        <v>14</v>
      </c>
      <c r="F481" s="17" t="s">
        <v>133</v>
      </c>
      <c r="G481" s="28">
        <v>2</v>
      </c>
      <c r="H481" s="30">
        <v>41.932000000000002</v>
      </c>
      <c r="I481" s="31">
        <v>2.6</v>
      </c>
      <c r="J481" s="31">
        <f t="shared" si="29"/>
        <v>109.0232</v>
      </c>
      <c r="K481" s="18" t="s">
        <v>134</v>
      </c>
      <c r="L481" s="18"/>
    </row>
    <row r="482" spans="1:12" s="20" customFormat="1">
      <c r="A482" s="16"/>
      <c r="B482" s="34"/>
      <c r="C482" s="35"/>
      <c r="D482" s="34"/>
      <c r="E482" s="37"/>
      <c r="F482" s="35"/>
      <c r="G482" s="34">
        <f>SUM(G478:G481)</f>
        <v>64</v>
      </c>
      <c r="H482" s="38">
        <f>SUM(H478:H481)</f>
        <v>983.72400000000005</v>
      </c>
      <c r="I482" s="39"/>
      <c r="J482" s="39">
        <f>SUM(J478:J481)</f>
        <v>2557.6824000000001</v>
      </c>
      <c r="K482" s="36"/>
      <c r="L482" s="36"/>
    </row>
    <row r="483" spans="1:12">
      <c r="A483" s="27"/>
      <c r="B483" s="28"/>
      <c r="C483" s="17"/>
      <c r="D483" s="28"/>
      <c r="E483" s="29"/>
      <c r="F483" s="17"/>
      <c r="G483" s="28"/>
      <c r="H483" s="30"/>
      <c r="I483" s="31"/>
      <c r="J483" s="31"/>
      <c r="K483" s="18"/>
      <c r="L483" s="18"/>
    </row>
    <row r="484" spans="1:12">
      <c r="A484" s="27">
        <f>A481+1</f>
        <v>326</v>
      </c>
      <c r="B484" s="28" t="s">
        <v>255</v>
      </c>
      <c r="C484" s="17" t="s">
        <v>279</v>
      </c>
      <c r="D484" s="28" t="s">
        <v>280</v>
      </c>
      <c r="E484" s="29" t="s">
        <v>14</v>
      </c>
      <c r="F484" s="17" t="s">
        <v>105</v>
      </c>
      <c r="G484" s="28">
        <v>51</v>
      </c>
      <c r="H484" s="30">
        <v>616.22799999999995</v>
      </c>
      <c r="I484" s="31">
        <v>2.6</v>
      </c>
      <c r="J484" s="31">
        <f t="shared" ref="J484:J495" si="31">H484*I484</f>
        <v>1602.1928</v>
      </c>
      <c r="K484" s="18" t="s">
        <v>106</v>
      </c>
      <c r="L484" s="18"/>
    </row>
    <row r="485" spans="1:12">
      <c r="A485" s="27">
        <f>A484+1</f>
        <v>327</v>
      </c>
      <c r="B485" s="28" t="s">
        <v>538</v>
      </c>
      <c r="C485" s="17" t="s">
        <v>559</v>
      </c>
      <c r="D485" s="28" t="s">
        <v>560</v>
      </c>
      <c r="E485" s="29" t="s">
        <v>14</v>
      </c>
      <c r="F485" s="17" t="s">
        <v>105</v>
      </c>
      <c r="G485" s="28">
        <v>4</v>
      </c>
      <c r="H485" s="30">
        <v>80.287999999999997</v>
      </c>
      <c r="I485" s="31">
        <v>2.6</v>
      </c>
      <c r="J485" s="31">
        <f t="shared" si="31"/>
        <v>208.74879999999999</v>
      </c>
      <c r="K485" s="18" t="s">
        <v>106</v>
      </c>
      <c r="L485" s="18"/>
    </row>
    <row r="486" spans="1:12">
      <c r="A486" s="27">
        <f t="shared" ref="A486:A495" si="32">A485+1</f>
        <v>328</v>
      </c>
      <c r="B486" s="28" t="s">
        <v>708</v>
      </c>
      <c r="C486" s="17" t="s">
        <v>721</v>
      </c>
      <c r="D486" s="28" t="s">
        <v>722</v>
      </c>
      <c r="E486" s="29" t="s">
        <v>14</v>
      </c>
      <c r="F486" s="17" t="s">
        <v>105</v>
      </c>
      <c r="G486" s="28">
        <v>43</v>
      </c>
      <c r="H486" s="30">
        <v>385.226</v>
      </c>
      <c r="I486" s="31">
        <v>2.6</v>
      </c>
      <c r="J486" s="31">
        <f t="shared" si="31"/>
        <v>1001.5876000000001</v>
      </c>
      <c r="K486" s="18" t="s">
        <v>106</v>
      </c>
      <c r="L486" s="18"/>
    </row>
    <row r="487" spans="1:12">
      <c r="A487" s="27">
        <f t="shared" si="32"/>
        <v>329</v>
      </c>
      <c r="B487" s="28" t="s">
        <v>708</v>
      </c>
      <c r="C487" s="17" t="s">
        <v>750</v>
      </c>
      <c r="D487" s="28" t="s">
        <v>751</v>
      </c>
      <c r="E487" s="29" t="s">
        <v>14</v>
      </c>
      <c r="F487" s="17" t="s">
        <v>105</v>
      </c>
      <c r="G487" s="28">
        <v>17</v>
      </c>
      <c r="H487" s="30">
        <v>37.200000000000003</v>
      </c>
      <c r="I487" s="31">
        <v>2.6</v>
      </c>
      <c r="J487" s="31">
        <f t="shared" si="31"/>
        <v>96.720000000000013</v>
      </c>
      <c r="K487" s="18" t="s">
        <v>106</v>
      </c>
      <c r="L487" s="18"/>
    </row>
    <row r="488" spans="1:12">
      <c r="A488" s="27">
        <f t="shared" si="32"/>
        <v>330</v>
      </c>
      <c r="B488" s="28" t="s">
        <v>897</v>
      </c>
      <c r="C488" s="17" t="s">
        <v>904</v>
      </c>
      <c r="D488" s="28" t="s">
        <v>905</v>
      </c>
      <c r="E488" s="29" t="s">
        <v>14</v>
      </c>
      <c r="F488" s="17" t="s">
        <v>105</v>
      </c>
      <c r="G488" s="28">
        <v>36</v>
      </c>
      <c r="H488" s="30">
        <v>542.65200000000004</v>
      </c>
      <c r="I488" s="31">
        <v>2.6</v>
      </c>
      <c r="J488" s="31">
        <f t="shared" si="31"/>
        <v>1410.8952000000002</v>
      </c>
      <c r="K488" s="18" t="s">
        <v>106</v>
      </c>
      <c r="L488" s="18"/>
    </row>
    <row r="489" spans="1:12">
      <c r="A489" s="27">
        <f t="shared" si="32"/>
        <v>331</v>
      </c>
      <c r="B489" s="28" t="s">
        <v>139</v>
      </c>
      <c r="C489" s="17" t="s">
        <v>163</v>
      </c>
      <c r="D489" s="28" t="s">
        <v>164</v>
      </c>
      <c r="E489" s="29" t="s">
        <v>14</v>
      </c>
      <c r="F489" s="17" t="s">
        <v>48</v>
      </c>
      <c r="G489" s="28">
        <v>43</v>
      </c>
      <c r="H489" s="30">
        <v>671.32399999999996</v>
      </c>
      <c r="I489" s="31">
        <v>2.6</v>
      </c>
      <c r="J489" s="31">
        <f t="shared" si="31"/>
        <v>1745.4423999999999</v>
      </c>
      <c r="K489" s="18" t="s">
        <v>74</v>
      </c>
      <c r="L489" s="18"/>
    </row>
    <row r="490" spans="1:12">
      <c r="A490" s="27">
        <f t="shared" si="32"/>
        <v>332</v>
      </c>
      <c r="B490" s="28" t="s">
        <v>232</v>
      </c>
      <c r="C490" s="17" t="s">
        <v>238</v>
      </c>
      <c r="D490" s="28" t="s">
        <v>239</v>
      </c>
      <c r="E490" s="29" t="s">
        <v>14</v>
      </c>
      <c r="F490" s="17" t="s">
        <v>48</v>
      </c>
      <c r="G490" s="28">
        <v>100</v>
      </c>
      <c r="H490" s="30">
        <v>1635.13</v>
      </c>
      <c r="I490" s="31">
        <v>2.6</v>
      </c>
      <c r="J490" s="31">
        <f t="shared" si="31"/>
        <v>4251.3380000000006</v>
      </c>
      <c r="K490" s="18" t="s">
        <v>74</v>
      </c>
      <c r="L490" s="18"/>
    </row>
    <row r="491" spans="1:12">
      <c r="A491" s="27">
        <f t="shared" si="32"/>
        <v>333</v>
      </c>
      <c r="B491" s="28" t="s">
        <v>232</v>
      </c>
      <c r="C491" s="17" t="s">
        <v>244</v>
      </c>
      <c r="D491" s="28" t="s">
        <v>245</v>
      </c>
      <c r="E491" s="29" t="s">
        <v>14</v>
      </c>
      <c r="F491" s="17" t="s">
        <v>48</v>
      </c>
      <c r="G491" s="28">
        <v>1</v>
      </c>
      <c r="H491" s="30">
        <v>50</v>
      </c>
      <c r="I491" s="31">
        <v>2.6</v>
      </c>
      <c r="J491" s="31">
        <f t="shared" si="31"/>
        <v>130</v>
      </c>
      <c r="K491" s="18" t="s">
        <v>74</v>
      </c>
      <c r="L491" s="18"/>
    </row>
    <row r="492" spans="1:12">
      <c r="A492" s="27">
        <f t="shared" si="32"/>
        <v>334</v>
      </c>
      <c r="B492" s="28" t="s">
        <v>255</v>
      </c>
      <c r="C492" s="17" t="s">
        <v>275</v>
      </c>
      <c r="D492" s="28" t="s">
        <v>276</v>
      </c>
      <c r="E492" s="29" t="s">
        <v>14</v>
      </c>
      <c r="F492" s="17" t="s">
        <v>48</v>
      </c>
      <c r="G492" s="28">
        <v>38</v>
      </c>
      <c r="H492" s="30">
        <v>498.37400000000002</v>
      </c>
      <c r="I492" s="31">
        <v>2.6</v>
      </c>
      <c r="J492" s="31">
        <f t="shared" si="31"/>
        <v>1295.7724000000001</v>
      </c>
      <c r="K492" s="18" t="s">
        <v>74</v>
      </c>
      <c r="L492" s="18"/>
    </row>
    <row r="493" spans="1:12">
      <c r="A493" s="27">
        <f t="shared" si="32"/>
        <v>335</v>
      </c>
      <c r="B493" s="28" t="s">
        <v>584</v>
      </c>
      <c r="C493" s="17" t="s">
        <v>595</v>
      </c>
      <c r="D493" s="28" t="s">
        <v>596</v>
      </c>
      <c r="E493" s="29" t="s">
        <v>14</v>
      </c>
      <c r="F493" s="50" t="s">
        <v>48</v>
      </c>
      <c r="G493" s="28">
        <v>22</v>
      </c>
      <c r="H493" s="30">
        <v>550.28</v>
      </c>
      <c r="I493" s="31">
        <v>2.6</v>
      </c>
      <c r="J493" s="31">
        <f t="shared" si="31"/>
        <v>1430.7280000000001</v>
      </c>
      <c r="K493" s="18" t="s">
        <v>74</v>
      </c>
      <c r="L493" s="18"/>
    </row>
    <row r="494" spans="1:12">
      <c r="A494" s="27">
        <f t="shared" si="32"/>
        <v>336</v>
      </c>
      <c r="B494" s="28" t="s">
        <v>779</v>
      </c>
      <c r="C494" s="17" t="s">
        <v>790</v>
      </c>
      <c r="D494" s="28" t="s">
        <v>791</v>
      </c>
      <c r="E494" s="29" t="s">
        <v>14</v>
      </c>
      <c r="F494" s="17" t="s">
        <v>48</v>
      </c>
      <c r="G494" s="28">
        <v>11</v>
      </c>
      <c r="H494" s="30">
        <v>322.43200000000002</v>
      </c>
      <c r="I494" s="31">
        <v>2.6</v>
      </c>
      <c r="J494" s="31">
        <f t="shared" si="31"/>
        <v>838.32320000000004</v>
      </c>
      <c r="K494" s="18" t="s">
        <v>74</v>
      </c>
      <c r="L494" s="18"/>
    </row>
    <row r="495" spans="1:12">
      <c r="A495" s="27">
        <f t="shared" si="32"/>
        <v>337</v>
      </c>
      <c r="B495" s="28" t="s">
        <v>871</v>
      </c>
      <c r="C495" s="17" t="s">
        <v>874</v>
      </c>
      <c r="D495" s="28" t="s">
        <v>875</v>
      </c>
      <c r="E495" s="29" t="s">
        <v>14</v>
      </c>
      <c r="F495" s="50" t="s">
        <v>48</v>
      </c>
      <c r="G495" s="28">
        <v>15</v>
      </c>
      <c r="H495" s="30">
        <v>312.99</v>
      </c>
      <c r="I495" s="31">
        <v>2.6</v>
      </c>
      <c r="J495" s="31">
        <f t="shared" si="31"/>
        <v>813.774</v>
      </c>
      <c r="K495" s="18" t="s">
        <v>74</v>
      </c>
      <c r="L495" s="18"/>
    </row>
    <row r="496" spans="1:12" s="20" customFormat="1">
      <c r="A496" s="16"/>
      <c r="B496" s="34"/>
      <c r="C496" s="35"/>
      <c r="D496" s="34"/>
      <c r="E496" s="37"/>
      <c r="F496" s="51"/>
      <c r="G496" s="34">
        <f>SUM(G484:G495)</f>
        <v>381</v>
      </c>
      <c r="H496" s="38">
        <f>SUM(H484:H495)</f>
        <v>5702.1239999999998</v>
      </c>
      <c r="I496" s="39"/>
      <c r="J496" s="39">
        <f>SUM(J484:J495)</f>
        <v>14825.522400000002</v>
      </c>
      <c r="K496" s="36"/>
      <c r="L496" s="36"/>
    </row>
    <row r="497" spans="1:12">
      <c r="A497" s="27"/>
      <c r="B497" s="28"/>
      <c r="C497" s="17"/>
      <c r="D497" s="28"/>
      <c r="E497" s="29"/>
      <c r="F497" s="50"/>
      <c r="G497" s="28"/>
      <c r="H497" s="30"/>
      <c r="I497" s="31"/>
      <c r="J497" s="31"/>
      <c r="K497" s="18"/>
      <c r="L497" s="18"/>
    </row>
    <row r="498" spans="1:12">
      <c r="A498" s="27">
        <f>A495+1</f>
        <v>338</v>
      </c>
      <c r="B498" s="28" t="s">
        <v>189</v>
      </c>
      <c r="C498" s="17" t="s">
        <v>213</v>
      </c>
      <c r="D498" s="28" t="s">
        <v>214</v>
      </c>
      <c r="E498" s="29" t="s">
        <v>14</v>
      </c>
      <c r="F498" s="17" t="s">
        <v>80</v>
      </c>
      <c r="G498" s="28">
        <v>3</v>
      </c>
      <c r="H498" s="30">
        <v>28.39</v>
      </c>
      <c r="I498" s="31">
        <v>2.6</v>
      </c>
      <c r="J498" s="31">
        <f>H498*I498</f>
        <v>73.814000000000007</v>
      </c>
      <c r="K498" s="29" t="s">
        <v>30</v>
      </c>
      <c r="L498" s="18"/>
    </row>
    <row r="499" spans="1:12">
      <c r="A499" s="27">
        <f t="shared" ref="A499" si="33">A498+1</f>
        <v>339</v>
      </c>
      <c r="B499" s="28" t="s">
        <v>232</v>
      </c>
      <c r="C499" s="17" t="s">
        <v>240</v>
      </c>
      <c r="D499" s="28" t="s">
        <v>241</v>
      </c>
      <c r="E499" s="29" t="s">
        <v>14</v>
      </c>
      <c r="F499" s="50" t="s">
        <v>80</v>
      </c>
      <c r="G499" s="28">
        <v>15</v>
      </c>
      <c r="H499" s="30">
        <v>462.75</v>
      </c>
      <c r="I499" s="31">
        <v>2.6</v>
      </c>
      <c r="J499" s="31">
        <f>H499*I499</f>
        <v>1203.1500000000001</v>
      </c>
      <c r="K499" s="29" t="s">
        <v>30</v>
      </c>
      <c r="L499" s="18"/>
    </row>
    <row r="500" spans="1:12" s="20" customFormat="1">
      <c r="A500" s="16"/>
      <c r="B500" s="34"/>
      <c r="C500" s="35"/>
      <c r="D500" s="34"/>
      <c r="E500" s="37"/>
      <c r="F500" s="51"/>
      <c r="G500" s="34">
        <f>SUM(G498:G499)</f>
        <v>18</v>
      </c>
      <c r="H500" s="38">
        <f>SUM(H498:H499)</f>
        <v>491.14</v>
      </c>
      <c r="I500" s="39"/>
      <c r="J500" s="39">
        <f>SUM(J498:J499)</f>
        <v>1276.9640000000002</v>
      </c>
      <c r="K500" s="52"/>
      <c r="L500" s="53"/>
    </row>
    <row r="501" spans="1:12">
      <c r="A501" s="88" t="s">
        <v>938</v>
      </c>
      <c r="B501" s="88"/>
      <c r="C501" s="88"/>
      <c r="D501" s="88"/>
      <c r="E501" s="88"/>
      <c r="F501" s="88"/>
      <c r="G501" s="88"/>
      <c r="H501" s="88"/>
      <c r="I501" s="88"/>
      <c r="J501" s="33">
        <v>993772</v>
      </c>
      <c r="K501" s="40"/>
      <c r="L501" s="40"/>
    </row>
    <row r="502" spans="1:12">
      <c r="G502" s="34">
        <v>17147</v>
      </c>
      <c r="H502" s="34">
        <v>382219.90799999976</v>
      </c>
    </row>
  </sheetData>
  <sortState xmlns:xlrd2="http://schemas.microsoft.com/office/spreadsheetml/2017/richdata2" ref="B2:L340">
    <sortCondition ref="F2:F340"/>
    <sortCondition ref="K2:K340"/>
  </sortState>
  <mergeCells count="2">
    <mergeCell ref="A501:I501"/>
    <mergeCell ref="A1:J1"/>
  </mergeCells>
  <conditionalFormatting sqref="C2:C12 C14:C500">
    <cfRule type="duplicateValues" dxfId="2" priority="67"/>
  </conditionalFormatting>
  <conditionalFormatting sqref="D2:D12 D14:D500">
    <cfRule type="duplicateValues" dxfId="1" priority="64"/>
  </conditionalFormatting>
  <pageMargins left="0.23622047244094491" right="0.15748031496062992" top="0.51181102362204722" bottom="0.51181102362204722" header="0.31496062992125984" footer="0.19685039370078741"/>
  <pageSetup orientation="landscape" horizontalDpi="0" verticalDpi="0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A229-42B8-4EBF-BD63-916908E4DABA}">
  <dimension ref="A1:H39"/>
  <sheetViews>
    <sheetView tabSelected="1" zoomScaleNormal="100" workbookViewId="0">
      <selection activeCell="K10" sqref="K10"/>
    </sheetView>
  </sheetViews>
  <sheetFormatPr defaultRowHeight="15"/>
  <cols>
    <col min="1" max="1" width="3.42578125" style="104" bestFit="1" customWidth="1"/>
    <col min="2" max="2" width="11.140625" style="103" customWidth="1"/>
    <col min="3" max="3" width="9.140625" style="103"/>
    <col min="4" max="4" width="22.28515625" style="103" customWidth="1"/>
    <col min="5" max="5" width="13.140625" style="103" bestFit="1" customWidth="1"/>
    <col min="6" max="6" width="5.42578125" style="103" bestFit="1" customWidth="1"/>
    <col min="7" max="7" width="32.85546875" style="103" customWidth="1"/>
    <col min="8" max="8" width="9.140625" style="103"/>
    <col min="9" max="16384" width="9.140625" style="104"/>
  </cols>
  <sheetData>
    <row r="1" spans="1:7">
      <c r="A1" s="111" t="s">
        <v>1883</v>
      </c>
      <c r="B1" s="111"/>
      <c r="C1" s="111"/>
      <c r="D1" s="111"/>
      <c r="E1" s="111"/>
      <c r="F1" s="111"/>
      <c r="G1" s="111"/>
    </row>
    <row r="2" spans="1:7">
      <c r="A2" s="101" t="s">
        <v>1</v>
      </c>
      <c r="B2" s="102" t="s">
        <v>2</v>
      </c>
      <c r="C2" s="102" t="s">
        <v>3</v>
      </c>
      <c r="D2" s="102" t="s">
        <v>11</v>
      </c>
      <c r="E2" s="102" t="s">
        <v>5</v>
      </c>
      <c r="F2" s="102" t="s">
        <v>12</v>
      </c>
      <c r="G2" s="109" t="s">
        <v>9</v>
      </c>
    </row>
    <row r="3" spans="1:7" ht="17.25" customHeight="1">
      <c r="A3" s="105">
        <v>1</v>
      </c>
      <c r="B3" s="106" t="s">
        <v>1298</v>
      </c>
      <c r="C3" s="106" t="s">
        <v>1315</v>
      </c>
      <c r="D3" s="107" t="s">
        <v>1316</v>
      </c>
      <c r="E3" s="106" t="s">
        <v>39</v>
      </c>
      <c r="F3" s="106">
        <v>127</v>
      </c>
      <c r="G3" s="106" t="s">
        <v>110</v>
      </c>
    </row>
    <row r="4" spans="1:7" ht="17.25" customHeight="1">
      <c r="A4" s="105">
        <v>2</v>
      </c>
      <c r="B4" s="106" t="s">
        <v>1321</v>
      </c>
      <c r="C4" s="106" t="s">
        <v>1328</v>
      </c>
      <c r="D4" s="107" t="s">
        <v>1329</v>
      </c>
      <c r="E4" s="106" t="s">
        <v>39</v>
      </c>
      <c r="F4" s="106">
        <v>10</v>
      </c>
      <c r="G4" s="106" t="s">
        <v>107</v>
      </c>
    </row>
    <row r="5" spans="1:7" ht="17.25" customHeight="1">
      <c r="A5" s="105">
        <v>3</v>
      </c>
      <c r="B5" s="106" t="s">
        <v>1321</v>
      </c>
      <c r="C5" s="106" t="s">
        <v>1332</v>
      </c>
      <c r="D5" s="107" t="s">
        <v>1314</v>
      </c>
      <c r="E5" s="106" t="s">
        <v>39</v>
      </c>
      <c r="F5" s="106">
        <v>3</v>
      </c>
      <c r="G5" s="106" t="s">
        <v>110</v>
      </c>
    </row>
    <row r="6" spans="1:7" ht="17.25" customHeight="1">
      <c r="A6" s="105">
        <v>4</v>
      </c>
      <c r="B6" s="106" t="s">
        <v>1463</v>
      </c>
      <c r="C6" s="106" t="s">
        <v>1464</v>
      </c>
      <c r="D6" s="107" t="s">
        <v>1465</v>
      </c>
      <c r="E6" s="106" t="s">
        <v>39</v>
      </c>
      <c r="F6" s="106">
        <v>1</v>
      </c>
      <c r="G6" s="106" t="s">
        <v>1009</v>
      </c>
    </row>
    <row r="7" spans="1:7" ht="17.25" customHeight="1">
      <c r="A7" s="105">
        <v>5</v>
      </c>
      <c r="B7" s="106" t="s">
        <v>1463</v>
      </c>
      <c r="C7" s="106" t="s">
        <v>1469</v>
      </c>
      <c r="D7" s="107" t="s">
        <v>1470</v>
      </c>
      <c r="E7" s="106" t="s">
        <v>39</v>
      </c>
      <c r="F7" s="106">
        <v>10</v>
      </c>
      <c r="G7" s="106" t="s">
        <v>1009</v>
      </c>
    </row>
    <row r="8" spans="1:7" ht="17.25" customHeight="1">
      <c r="A8" s="105">
        <v>6</v>
      </c>
      <c r="B8" s="106" t="s">
        <v>1570</v>
      </c>
      <c r="C8" s="106" t="s">
        <v>1580</v>
      </c>
      <c r="D8" s="107" t="s">
        <v>1581</v>
      </c>
      <c r="E8" s="106" t="s">
        <v>39</v>
      </c>
      <c r="F8" s="106">
        <v>7</v>
      </c>
      <c r="G8" s="106" t="s">
        <v>1009</v>
      </c>
    </row>
    <row r="9" spans="1:7" ht="17.25" customHeight="1">
      <c r="A9" s="105">
        <v>7</v>
      </c>
      <c r="B9" s="106" t="s">
        <v>1570</v>
      </c>
      <c r="C9" s="106" t="s">
        <v>1584</v>
      </c>
      <c r="D9" s="107" t="s">
        <v>1585</v>
      </c>
      <c r="E9" s="106" t="s">
        <v>39</v>
      </c>
      <c r="F9" s="106">
        <v>6</v>
      </c>
      <c r="G9" s="106" t="s">
        <v>1009</v>
      </c>
    </row>
    <row r="10" spans="1:7" ht="17.25" customHeight="1">
      <c r="A10" s="105">
        <v>8</v>
      </c>
      <c r="B10" s="106" t="s">
        <v>1594</v>
      </c>
      <c r="C10" s="106" t="s">
        <v>1622</v>
      </c>
      <c r="D10" s="107" t="s">
        <v>1623</v>
      </c>
      <c r="E10" s="106" t="s">
        <v>39</v>
      </c>
      <c r="F10" s="106">
        <v>8</v>
      </c>
      <c r="G10" s="106" t="s">
        <v>1009</v>
      </c>
    </row>
    <row r="11" spans="1:7" ht="17.25" customHeight="1">
      <c r="A11" s="105">
        <v>9</v>
      </c>
      <c r="B11" s="106" t="s">
        <v>1594</v>
      </c>
      <c r="C11" s="106" t="s">
        <v>1633</v>
      </c>
      <c r="D11" s="107" t="s">
        <v>1634</v>
      </c>
      <c r="E11" s="106" t="s">
        <v>39</v>
      </c>
      <c r="F11" s="106">
        <v>120</v>
      </c>
      <c r="G11" s="106" t="s">
        <v>19</v>
      </c>
    </row>
    <row r="12" spans="1:7" ht="17.25" customHeight="1">
      <c r="A12" s="105">
        <v>10</v>
      </c>
      <c r="B12" s="106" t="s">
        <v>1703</v>
      </c>
      <c r="C12" s="106" t="s">
        <v>1728</v>
      </c>
      <c r="D12" s="107" t="s">
        <v>1729</v>
      </c>
      <c r="E12" s="106" t="s">
        <v>39</v>
      </c>
      <c r="F12" s="106">
        <v>21</v>
      </c>
      <c r="G12" s="106" t="s">
        <v>1009</v>
      </c>
    </row>
    <row r="13" spans="1:7" ht="17.25" customHeight="1">
      <c r="A13" s="105">
        <v>11</v>
      </c>
      <c r="B13" s="106" t="s">
        <v>1099</v>
      </c>
      <c r="C13" s="106" t="s">
        <v>1114</v>
      </c>
      <c r="D13" s="107" t="s">
        <v>1115</v>
      </c>
      <c r="E13" s="106" t="s">
        <v>51</v>
      </c>
      <c r="F13" s="106">
        <v>1</v>
      </c>
      <c r="G13" s="106" t="s">
        <v>1116</v>
      </c>
    </row>
    <row r="14" spans="1:7" ht="17.25" customHeight="1">
      <c r="A14" s="105">
        <v>12</v>
      </c>
      <c r="B14" s="106" t="s">
        <v>1032</v>
      </c>
      <c r="C14" s="106" t="s">
        <v>1042</v>
      </c>
      <c r="D14" s="107" t="s">
        <v>1043</v>
      </c>
      <c r="E14" s="106" t="s">
        <v>17</v>
      </c>
      <c r="F14" s="106">
        <v>32</v>
      </c>
      <c r="G14" s="106" t="s">
        <v>1044</v>
      </c>
    </row>
    <row r="15" spans="1:7" ht="17.25" customHeight="1">
      <c r="A15" s="105">
        <v>13</v>
      </c>
      <c r="B15" s="106" t="s">
        <v>1197</v>
      </c>
      <c r="C15" s="106" t="s">
        <v>1216</v>
      </c>
      <c r="D15" s="107" t="s">
        <v>1217</v>
      </c>
      <c r="E15" s="106" t="s">
        <v>17</v>
      </c>
      <c r="F15" s="106">
        <v>9</v>
      </c>
      <c r="G15" s="106" t="s">
        <v>26</v>
      </c>
    </row>
    <row r="16" spans="1:7" ht="17.25" customHeight="1">
      <c r="A16" s="105">
        <v>14</v>
      </c>
      <c r="B16" s="106" t="s">
        <v>1248</v>
      </c>
      <c r="C16" s="106" t="s">
        <v>1253</v>
      </c>
      <c r="D16" s="107" t="s">
        <v>1254</v>
      </c>
      <c r="E16" s="106" t="s">
        <v>17</v>
      </c>
      <c r="F16" s="106">
        <v>13</v>
      </c>
      <c r="G16" s="106" t="s">
        <v>26</v>
      </c>
    </row>
    <row r="17" spans="1:7" ht="17.25" customHeight="1">
      <c r="A17" s="105">
        <v>15</v>
      </c>
      <c r="B17" s="106" t="s">
        <v>1064</v>
      </c>
      <c r="C17" s="106" t="s">
        <v>1073</v>
      </c>
      <c r="D17" s="107" t="s">
        <v>1074</v>
      </c>
      <c r="E17" s="106" t="s">
        <v>76</v>
      </c>
      <c r="F17" s="106">
        <v>15</v>
      </c>
      <c r="G17" s="110" t="s">
        <v>69</v>
      </c>
    </row>
    <row r="18" spans="1:7" ht="17.25" customHeight="1">
      <c r="A18" s="105">
        <v>16</v>
      </c>
      <c r="B18" s="106" t="s">
        <v>1081</v>
      </c>
      <c r="C18" s="106" t="s">
        <v>1088</v>
      </c>
      <c r="D18" s="107">
        <v>14656</v>
      </c>
      <c r="E18" s="106" t="s">
        <v>76</v>
      </c>
      <c r="F18" s="106">
        <v>70</v>
      </c>
      <c r="G18" s="110" t="s">
        <v>69</v>
      </c>
    </row>
    <row r="19" spans="1:7" ht="17.25" customHeight="1">
      <c r="A19" s="105">
        <v>17</v>
      </c>
      <c r="B19" s="106" t="s">
        <v>1099</v>
      </c>
      <c r="C19" s="106" t="s">
        <v>1100</v>
      </c>
      <c r="D19" s="107" t="s">
        <v>1101</v>
      </c>
      <c r="E19" s="106" t="s">
        <v>76</v>
      </c>
      <c r="F19" s="106">
        <v>75</v>
      </c>
      <c r="G19" s="110" t="s">
        <v>69</v>
      </c>
    </row>
    <row r="20" spans="1:7" ht="17.25" customHeight="1">
      <c r="A20" s="105">
        <v>18</v>
      </c>
      <c r="B20" s="106" t="s">
        <v>1369</v>
      </c>
      <c r="C20" s="106" t="s">
        <v>1373</v>
      </c>
      <c r="D20" s="107" t="s">
        <v>1374</v>
      </c>
      <c r="E20" s="106" t="s">
        <v>29</v>
      </c>
      <c r="F20" s="106">
        <v>12</v>
      </c>
      <c r="G20" s="106" t="s">
        <v>26</v>
      </c>
    </row>
    <row r="21" spans="1:7" ht="17.25" customHeight="1">
      <c r="A21" s="105">
        <v>19</v>
      </c>
      <c r="B21" s="106" t="s">
        <v>1298</v>
      </c>
      <c r="C21" s="106" t="s">
        <v>1302</v>
      </c>
      <c r="D21" s="107" t="s">
        <v>1303</v>
      </c>
      <c r="E21" s="106" t="s">
        <v>1304</v>
      </c>
      <c r="F21" s="106">
        <v>6</v>
      </c>
      <c r="G21" s="106" t="s">
        <v>90</v>
      </c>
    </row>
    <row r="22" spans="1:7" ht="17.25" customHeight="1">
      <c r="A22" s="105">
        <v>20</v>
      </c>
      <c r="B22" s="106" t="s">
        <v>1197</v>
      </c>
      <c r="C22" s="106" t="s">
        <v>1238</v>
      </c>
      <c r="D22" s="108" t="s">
        <v>1239</v>
      </c>
      <c r="E22" s="106" t="s">
        <v>40</v>
      </c>
      <c r="F22" s="106">
        <v>5</v>
      </c>
      <c r="G22" s="106" t="s">
        <v>975</v>
      </c>
    </row>
    <row r="23" spans="1:7" ht="17.25" customHeight="1">
      <c r="A23" s="105">
        <v>21</v>
      </c>
      <c r="B23" s="106" t="s">
        <v>1321</v>
      </c>
      <c r="C23" s="106" t="s">
        <v>1351</v>
      </c>
      <c r="D23" s="108" t="s">
        <v>1352</v>
      </c>
      <c r="E23" s="106" t="s">
        <v>40</v>
      </c>
      <c r="F23" s="106">
        <v>2</v>
      </c>
      <c r="G23" s="106" t="s">
        <v>975</v>
      </c>
    </row>
    <row r="24" spans="1:7" ht="17.25" customHeight="1">
      <c r="A24" s="105">
        <v>22</v>
      </c>
      <c r="B24" s="106" t="s">
        <v>1423</v>
      </c>
      <c r="C24" s="106" t="s">
        <v>1448</v>
      </c>
      <c r="D24" s="107" t="s">
        <v>1449</v>
      </c>
      <c r="E24" s="106" t="s">
        <v>89</v>
      </c>
      <c r="F24" s="106">
        <v>11</v>
      </c>
      <c r="G24" s="106" t="s">
        <v>90</v>
      </c>
    </row>
    <row r="25" spans="1:7" ht="17.25" customHeight="1">
      <c r="A25" s="105">
        <v>23</v>
      </c>
      <c r="B25" s="106" t="s">
        <v>1703</v>
      </c>
      <c r="C25" s="106" t="s">
        <v>1704</v>
      </c>
      <c r="D25" s="107" t="s">
        <v>1705</v>
      </c>
      <c r="E25" s="106" t="s">
        <v>22</v>
      </c>
      <c r="F25" s="106">
        <v>30</v>
      </c>
      <c r="G25" s="106" t="s">
        <v>863</v>
      </c>
    </row>
    <row r="26" spans="1:7" ht="17.25" customHeight="1">
      <c r="A26" s="105">
        <v>24</v>
      </c>
      <c r="B26" s="106" t="s">
        <v>992</v>
      </c>
      <c r="C26" s="106" t="s">
        <v>1017</v>
      </c>
      <c r="D26" s="107">
        <v>4222314671</v>
      </c>
      <c r="E26" s="106" t="s">
        <v>15</v>
      </c>
      <c r="F26" s="106">
        <v>55</v>
      </c>
      <c r="G26" s="106" t="s">
        <v>16</v>
      </c>
    </row>
    <row r="27" spans="1:7" ht="17.25" customHeight="1">
      <c r="A27" s="105">
        <v>25</v>
      </c>
      <c r="B27" s="106" t="s">
        <v>992</v>
      </c>
      <c r="C27" s="106" t="s">
        <v>1019</v>
      </c>
      <c r="D27" s="107">
        <v>4222314670</v>
      </c>
      <c r="E27" s="106" t="s">
        <v>15</v>
      </c>
      <c r="F27" s="106">
        <v>80</v>
      </c>
      <c r="G27" s="106" t="s">
        <v>16</v>
      </c>
    </row>
    <row r="28" spans="1:7" ht="17.25" customHeight="1">
      <c r="A28" s="105">
        <v>26</v>
      </c>
      <c r="B28" s="106" t="s">
        <v>1197</v>
      </c>
      <c r="C28" s="106" t="s">
        <v>1198</v>
      </c>
      <c r="D28" s="107" t="s">
        <v>1199</v>
      </c>
      <c r="E28" s="106" t="s">
        <v>15</v>
      </c>
      <c r="F28" s="106">
        <v>50</v>
      </c>
      <c r="G28" s="106" t="s">
        <v>16</v>
      </c>
    </row>
    <row r="29" spans="1:7" ht="17.25" customHeight="1">
      <c r="A29" s="105">
        <v>27</v>
      </c>
      <c r="B29" s="106" t="s">
        <v>1369</v>
      </c>
      <c r="C29" s="106" t="s">
        <v>1370</v>
      </c>
      <c r="D29" s="107" t="s">
        <v>1371</v>
      </c>
      <c r="E29" s="106" t="s">
        <v>1882</v>
      </c>
      <c r="F29" s="106">
        <v>15</v>
      </c>
      <c r="G29" s="110" t="s">
        <v>207</v>
      </c>
    </row>
    <row r="30" spans="1:7" ht="17.25" customHeight="1">
      <c r="A30" s="105">
        <v>28</v>
      </c>
      <c r="B30" s="106" t="s">
        <v>1369</v>
      </c>
      <c r="C30" s="106" t="s">
        <v>1384</v>
      </c>
      <c r="D30" s="107" t="s">
        <v>1385</v>
      </c>
      <c r="E30" s="106" t="s">
        <v>1882</v>
      </c>
      <c r="F30" s="106">
        <v>1</v>
      </c>
      <c r="G30" s="110" t="s">
        <v>207</v>
      </c>
    </row>
    <row r="31" spans="1:7" ht="17.25" customHeight="1">
      <c r="A31" s="105">
        <v>29</v>
      </c>
      <c r="B31" s="106" t="s">
        <v>1032</v>
      </c>
      <c r="C31" s="106" t="s">
        <v>1047</v>
      </c>
      <c r="D31" s="107"/>
      <c r="E31" s="106" t="s">
        <v>20</v>
      </c>
      <c r="F31" s="106">
        <v>1</v>
      </c>
      <c r="G31" s="106" t="s">
        <v>109</v>
      </c>
    </row>
    <row r="32" spans="1:7" ht="17.25" customHeight="1">
      <c r="A32" s="105">
        <v>30</v>
      </c>
      <c r="B32" s="106" t="s">
        <v>1099</v>
      </c>
      <c r="C32" s="106" t="s">
        <v>1117</v>
      </c>
      <c r="D32" s="107" t="s">
        <v>1118</v>
      </c>
      <c r="E32" s="106" t="s">
        <v>20</v>
      </c>
      <c r="F32" s="106">
        <v>1</v>
      </c>
      <c r="G32" s="106" t="s">
        <v>109</v>
      </c>
    </row>
    <row r="33" spans="1:7" ht="17.25" customHeight="1">
      <c r="A33" s="105">
        <v>31</v>
      </c>
      <c r="B33" s="106" t="s">
        <v>1248</v>
      </c>
      <c r="C33" s="106" t="s">
        <v>1292</v>
      </c>
      <c r="D33" s="108" t="s">
        <v>1293</v>
      </c>
      <c r="E33" s="106" t="s">
        <v>20</v>
      </c>
      <c r="F33" s="106">
        <v>3</v>
      </c>
      <c r="G33" s="110" t="s">
        <v>1294</v>
      </c>
    </row>
    <row r="34" spans="1:7" ht="17.25" customHeight="1">
      <c r="A34" s="105">
        <v>32</v>
      </c>
      <c r="B34" s="106" t="s">
        <v>1321</v>
      </c>
      <c r="C34" s="106" t="s">
        <v>1322</v>
      </c>
      <c r="D34" s="107" t="s">
        <v>1323</v>
      </c>
      <c r="E34" s="106" t="s">
        <v>20</v>
      </c>
      <c r="F34" s="106">
        <v>66</v>
      </c>
      <c r="G34" s="106" t="s">
        <v>109</v>
      </c>
    </row>
    <row r="35" spans="1:7" ht="17.25" customHeight="1">
      <c r="A35" s="105">
        <v>33</v>
      </c>
      <c r="B35" s="106" t="s">
        <v>1369</v>
      </c>
      <c r="C35" s="106" t="s">
        <v>1403</v>
      </c>
      <c r="D35" s="107" t="s">
        <v>1404</v>
      </c>
      <c r="E35" s="106" t="s">
        <v>20</v>
      </c>
      <c r="F35" s="106">
        <v>78</v>
      </c>
      <c r="G35" s="110" t="s">
        <v>1405</v>
      </c>
    </row>
    <row r="36" spans="1:7" ht="17.25" customHeight="1">
      <c r="A36" s="105">
        <v>34</v>
      </c>
      <c r="B36" s="106" t="s">
        <v>1463</v>
      </c>
      <c r="C36" s="106" t="s">
        <v>1500</v>
      </c>
      <c r="D36" s="108" t="s">
        <v>1501</v>
      </c>
      <c r="E36" s="106" t="s">
        <v>20</v>
      </c>
      <c r="F36" s="106">
        <v>1</v>
      </c>
      <c r="G36" s="106" t="s">
        <v>109</v>
      </c>
    </row>
    <row r="37" spans="1:7" ht="17.25" customHeight="1">
      <c r="A37" s="105">
        <v>35</v>
      </c>
      <c r="B37" s="106" t="s">
        <v>1635</v>
      </c>
      <c r="C37" s="106" t="s">
        <v>1641</v>
      </c>
      <c r="D37" s="107" t="s">
        <v>1642</v>
      </c>
      <c r="E37" s="106" t="s">
        <v>20</v>
      </c>
      <c r="F37" s="106">
        <v>166</v>
      </c>
      <c r="G37" s="106" t="s">
        <v>109</v>
      </c>
    </row>
    <row r="38" spans="1:7" ht="17.25" customHeight="1">
      <c r="A38" s="105">
        <v>36</v>
      </c>
      <c r="B38" s="106" t="s">
        <v>1032</v>
      </c>
      <c r="C38" s="106" t="s">
        <v>1045</v>
      </c>
      <c r="D38" s="107" t="s">
        <v>1046</v>
      </c>
      <c r="E38" s="106" t="s">
        <v>80</v>
      </c>
      <c r="F38" s="106">
        <v>44</v>
      </c>
      <c r="G38" s="106" t="s">
        <v>963</v>
      </c>
    </row>
    <row r="39" spans="1:7" ht="17.25" customHeight="1">
      <c r="A39" s="105">
        <v>37</v>
      </c>
      <c r="B39" s="106" t="s">
        <v>1248</v>
      </c>
      <c r="C39" s="106" t="s">
        <v>1273</v>
      </c>
      <c r="D39" s="107" t="s">
        <v>1274</v>
      </c>
      <c r="E39" s="106" t="s">
        <v>80</v>
      </c>
      <c r="F39" s="106">
        <v>14</v>
      </c>
      <c r="G39" s="106" t="s">
        <v>963</v>
      </c>
    </row>
  </sheetData>
  <sortState xmlns:xlrd2="http://schemas.microsoft.com/office/spreadsheetml/2017/richdata2" ref="B3:G39">
    <sortCondition ref="E3:E39"/>
  </sortState>
  <mergeCells count="1">
    <mergeCell ref="A1:G1"/>
  </mergeCells>
  <conditionalFormatting sqref="C2:C39">
    <cfRule type="duplicateValues" dxfId="0" priority="1"/>
  </conditionalFormatting>
  <pageMargins left="0.2" right="0.31" top="0.75" bottom="0.75" header="0.3" footer="0.3"/>
  <pageSetup paperSize="9" scale="98" orientation="portrait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Sheet1!Print_Titles</vt:lpstr>
      <vt:lpstr>Sheet3!Print_Titles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2024-03-19T06:46:52Z</cp:lastPrinted>
  <dcterms:created xsi:type="dcterms:W3CDTF">2010-04-08T11:28:01Z</dcterms:created>
  <dcterms:modified xsi:type="dcterms:W3CDTF">2024-03-19T06:47:37Z</dcterms:modified>
</cp:coreProperties>
</file>