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210"/>
  </bookViews>
  <sheets>
    <sheet name="Checked" sheetId="2" r:id="rId1"/>
  </sheets>
  <definedNames>
    <definedName name="_xlnm.Print_Area" localSheetId="0">Checked!$A$1:$L$27</definedName>
  </definedNames>
  <calcPr calcId="162913"/>
</workbook>
</file>

<file path=xl/calcChain.xml><?xml version="1.0" encoding="utf-8"?>
<calcChain xmlns="http://schemas.openxmlformats.org/spreadsheetml/2006/main">
  <c r="I25" i="2" l="1"/>
  <c r="H25" i="2"/>
  <c r="G25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24" i="2" s="1"/>
</calcChain>
</file>

<file path=xl/sharedStrings.xml><?xml version="1.0" encoding="utf-8"?>
<sst xmlns="http://schemas.openxmlformats.org/spreadsheetml/2006/main" count="137" uniqueCount="91">
  <si>
    <t>INVOICE
ATC LOGISTICS,,8984191006
GST No:21CHVPB1842D2ZQ</t>
  </si>
  <si>
    <t>Thanking you for your business.
ATC LOGISTICS</t>
  </si>
  <si>
    <t xml:space="preserve">SHALIMAR PAINTS LTD
Address:SAMBALPUR,
GST No:21AAECS0547D1ZY
</t>
  </si>
  <si>
    <t>SL.</t>
  </si>
  <si>
    <t>DATE</t>
  </si>
  <si>
    <t>LR NO.</t>
  </si>
  <si>
    <t>FROM</t>
  </si>
  <si>
    <t>DESTINATION</t>
  </si>
  <si>
    <t>CASE</t>
  </si>
  <si>
    <t>RATE</t>
  </si>
  <si>
    <t>AMT.</t>
  </si>
  <si>
    <t>PARTY NAME</t>
  </si>
  <si>
    <t>Kindly, verify &amp; confirm within 7 days.
GST to be paid by Consignor under Reverse Charge Mechanism(RCM) as per GST.</t>
  </si>
  <si>
    <t>SBP</t>
  </si>
  <si>
    <t>ANANTA ENTERPRISES</t>
  </si>
  <si>
    <t>BARAGARH</t>
  </si>
  <si>
    <t>JHARSUGUDA</t>
  </si>
  <si>
    <t>TELENPALI</t>
  </si>
  <si>
    <t>BELPADA</t>
  </si>
  <si>
    <t>RENGALI</t>
  </si>
  <si>
    <t>MAA TARINI AGENCY</t>
  </si>
  <si>
    <t>KAMAL ENTERPRISES</t>
  </si>
  <si>
    <t>SINGH TRADERS</t>
  </si>
  <si>
    <t>BHAWANI SHANKAR HARDWARE</t>
  </si>
  <si>
    <t>PAVAN ENTERPRISES</t>
  </si>
  <si>
    <t>MISHRA HARDWARE STORE</t>
  </si>
  <si>
    <t>ACTUAL WEIGHT</t>
  </si>
  <si>
    <t>CHARGED WEIGHT</t>
  </si>
  <si>
    <t>INV. NO.</t>
  </si>
  <si>
    <t>07/12/2023</t>
  </si>
  <si>
    <t>SP/1025</t>
  </si>
  <si>
    <t>10061</t>
  </si>
  <si>
    <t>SP/1026</t>
  </si>
  <si>
    <t>10082</t>
  </si>
  <si>
    <t>KUMBHARMUNDA</t>
  </si>
  <si>
    <t>MAA MAHESWARI TRADERS</t>
  </si>
  <si>
    <t>SP/1027</t>
  </si>
  <si>
    <t>10063</t>
  </si>
  <si>
    <t>KHUNTIGORA</t>
  </si>
  <si>
    <t>ADYSA TRADING</t>
  </si>
  <si>
    <t>SP/1028</t>
  </si>
  <si>
    <t>10064</t>
  </si>
  <si>
    <t>12/12/2023</t>
  </si>
  <si>
    <t>SP/1029</t>
  </si>
  <si>
    <t>10065</t>
  </si>
  <si>
    <t>SAMBALPUR</t>
  </si>
  <si>
    <t>13/12/2023</t>
  </si>
  <si>
    <t>SP/1030</t>
  </si>
  <si>
    <t>10066</t>
  </si>
  <si>
    <t>ROURKELA</t>
  </si>
  <si>
    <t>OM PRAKASH GUPTA</t>
  </si>
  <si>
    <t>14/12/2023</t>
  </si>
  <si>
    <t>SP/1031</t>
  </si>
  <si>
    <t>10068</t>
  </si>
  <si>
    <t>SP/1032</t>
  </si>
  <si>
    <t>10067</t>
  </si>
  <si>
    <t>MAHADEVPALI</t>
  </si>
  <si>
    <t>LAXMI ENTERPRISES</t>
  </si>
  <si>
    <t>SP/1033</t>
  </si>
  <si>
    <t>10069</t>
  </si>
  <si>
    <t>16/12/2023</t>
  </si>
  <si>
    <t>SP/1034</t>
  </si>
  <si>
    <t>10071/10070</t>
  </si>
  <si>
    <t>20/12/2023</t>
  </si>
  <si>
    <t>SP/1035</t>
  </si>
  <si>
    <t>10073</t>
  </si>
  <si>
    <t>SP/1036</t>
  </si>
  <si>
    <t>10074</t>
  </si>
  <si>
    <t>SP/1037</t>
  </si>
  <si>
    <t>10075/76</t>
  </si>
  <si>
    <t>TITILAGARH</t>
  </si>
  <si>
    <t>LAXMI TRADING</t>
  </si>
  <si>
    <t>SP/1038</t>
  </si>
  <si>
    <t>10077</t>
  </si>
  <si>
    <t>SP/1039</t>
  </si>
  <si>
    <t>10078/79</t>
  </si>
  <si>
    <t>21/12/2023</t>
  </si>
  <si>
    <t>SP/1040</t>
  </si>
  <si>
    <t>10080</t>
  </si>
  <si>
    <t>27/12/2023</t>
  </si>
  <si>
    <t>SP/1041</t>
  </si>
  <si>
    <t>10081</t>
  </si>
  <si>
    <t>SP/1042</t>
  </si>
  <si>
    <t>SEMA HW AND MILL STORE</t>
  </si>
  <si>
    <t>SP/1043</t>
  </si>
  <si>
    <t>10083/84</t>
  </si>
  <si>
    <t>28/12/2023</t>
  </si>
  <si>
    <t>SP/1044</t>
  </si>
  <si>
    <t>10085</t>
  </si>
  <si>
    <t>(RUPEES THIRTY FOUR THOUSAND FOUR HUNDRED TWENTY ONE ONLY)</t>
  </si>
  <si>
    <t xml:space="preserve">Bill Date: 31/12/2023
BILL NO. : 3738
Total Amount: 34421.00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</si>
</sst>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0" fillId="2" borderId="0" xfId="0" applyNumberFormat="1" applyFont="1" applyFill="1" applyAlignment="1">
      <alignment horizontal="center"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2" fillId="0" borderId="1" xfId="0" applyNumberFormat="1" applyFon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0" fillId="2" borderId="10" xfId="0" applyNumberFormat="1" applyFont="1" applyFill="1" applyBorder="1" applyAlignment="1">
      <alignment vertical="center" wrapText="1"/>
    </xf>
    <xf numFmtId="0" fontId="0" fillId="2" borderId="11" xfId="0" applyNumberFormat="1" applyFont="1" applyFill="1" applyBorder="1" applyAlignment="1">
      <alignment vertical="center" wrapText="1"/>
    </xf>
    <xf numFmtId="2" fontId="1" fillId="0" borderId="17" xfId="0" applyNumberFormat="1" applyFont="1" applyBorder="1" applyAlignment="1">
      <alignment horizontal="right" vertical="center"/>
    </xf>
    <xf numFmtId="0" fontId="0" fillId="0" borderId="18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vertical="center" wrapText="1"/>
    </xf>
    <xf numFmtId="2" fontId="1" fillId="2" borderId="13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wrapText="1"/>
    </xf>
    <xf numFmtId="2" fontId="1" fillId="2" borderId="13" xfId="0" applyNumberFormat="1" applyFont="1" applyFill="1" applyBorder="1" applyAlignment="1">
      <alignment horizontal="left" wrapText="1"/>
    </xf>
    <xf numFmtId="0" fontId="1" fillId="0" borderId="14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2" borderId="10" xfId="0" applyNumberFormat="1" applyFont="1" applyFill="1" applyBorder="1" applyAlignment="1">
      <alignment horizontal="left" wrapText="1"/>
    </xf>
    <xf numFmtId="0" fontId="1" fillId="2" borderId="11" xfId="0" applyNumberFormat="1" applyFont="1" applyFill="1" applyBorder="1" applyAlignment="1">
      <alignment horizontal="left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8" xfId="0" applyNumberFormat="1" applyFont="1" applyBorder="1" applyAlignment="1">
      <alignment horizontal="left"/>
    </xf>
    <xf numFmtId="0" fontId="2" fillId="0" borderId="8" xfId="0" applyNumberFormat="1" applyFont="1" applyBorder="1"/>
    <xf numFmtId="164" fontId="0" fillId="0" borderId="8" xfId="0" applyNumberFormat="1" applyFont="1" applyBorder="1"/>
    <xf numFmtId="2" fontId="0" fillId="0" borderId="8" xfId="0" applyNumberFormat="1" applyFont="1" applyBorder="1"/>
    <xf numFmtId="0" fontId="0" fillId="0" borderId="9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104774</xdr:rowOff>
    </xdr:from>
    <xdr:to>
      <xdr:col>7</xdr:col>
      <xdr:colOff>495300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04774"/>
          <a:ext cx="4667250" cy="933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zoomScaleNormal="100" workbookViewId="0">
      <selection activeCell="Q12" sqref="Q12"/>
    </sheetView>
  </sheetViews>
  <sheetFormatPr defaultRowHeight="15"/>
  <cols>
    <col min="1" max="1" width="4" style="1" customWidth="1"/>
    <col min="2" max="2" width="10.7109375" style="1" bestFit="1" customWidth="1"/>
    <col min="3" max="3" width="8" style="4" bestFit="1" customWidth="1"/>
    <col min="4" max="4" width="11.85546875" style="4" bestFit="1" customWidth="1"/>
    <col min="5" max="5" width="6.42578125" style="4" bestFit="1" customWidth="1"/>
    <col min="6" max="6" width="17.28515625" style="1" bestFit="1" customWidth="1"/>
    <col min="7" max="7" width="5.42578125" style="4" bestFit="1" customWidth="1"/>
    <col min="8" max="8" width="9.5703125" style="4" bestFit="1" customWidth="1"/>
    <col min="9" max="9" width="9.5703125" style="4" customWidth="1"/>
    <col min="10" max="10" width="5.42578125" style="4" bestFit="1" customWidth="1"/>
    <col min="11" max="11" width="8.5703125" style="4" bestFit="1" customWidth="1"/>
    <col min="12" max="12" width="32.7109375" style="1" customWidth="1"/>
    <col min="13" max="16384" width="9.140625" style="1"/>
  </cols>
  <sheetData>
    <row r="1" spans="1:12" ht="90" customHeight="1" thickBot="1">
      <c r="A1" s="12"/>
      <c r="B1" s="13"/>
      <c r="C1" s="13"/>
      <c r="D1" s="13"/>
      <c r="E1" s="13"/>
      <c r="F1" s="13"/>
      <c r="G1" s="13"/>
      <c r="H1" s="13"/>
      <c r="I1" s="22" t="s">
        <v>0</v>
      </c>
      <c r="J1" s="22"/>
      <c r="K1" s="22"/>
      <c r="L1" s="23"/>
    </row>
    <row r="2" spans="1:12" ht="66.75" customHeight="1" thickBot="1">
      <c r="A2" s="29" t="s">
        <v>2</v>
      </c>
      <c r="B2" s="30"/>
      <c r="C2" s="30"/>
      <c r="D2" s="30"/>
      <c r="E2" s="30"/>
      <c r="F2" s="30"/>
      <c r="G2" s="30"/>
      <c r="H2" s="30"/>
      <c r="I2" s="24" t="s">
        <v>90</v>
      </c>
      <c r="J2" s="24"/>
      <c r="K2" s="24"/>
      <c r="L2" s="25"/>
    </row>
    <row r="3" spans="1:12" s="3" customFormat="1" ht="30.75" thickBot="1">
      <c r="A3" s="41" t="s">
        <v>3</v>
      </c>
      <c r="B3" s="42" t="s">
        <v>4</v>
      </c>
      <c r="C3" s="42" t="s">
        <v>5</v>
      </c>
      <c r="D3" s="42" t="s">
        <v>28</v>
      </c>
      <c r="E3" s="42" t="s">
        <v>6</v>
      </c>
      <c r="F3" s="42" t="s">
        <v>7</v>
      </c>
      <c r="G3" s="42" t="s">
        <v>8</v>
      </c>
      <c r="H3" s="43" t="s">
        <v>26</v>
      </c>
      <c r="I3" s="43" t="s">
        <v>27</v>
      </c>
      <c r="J3" s="44" t="s">
        <v>9</v>
      </c>
      <c r="K3" s="44" t="s">
        <v>10</v>
      </c>
      <c r="L3" s="45" t="s">
        <v>11</v>
      </c>
    </row>
    <row r="4" spans="1:12" s="3" customFormat="1">
      <c r="A4" s="34">
        <v>1</v>
      </c>
      <c r="B4" s="35" t="s">
        <v>29</v>
      </c>
      <c r="C4" s="36" t="s">
        <v>30</v>
      </c>
      <c r="D4" s="35" t="s">
        <v>31</v>
      </c>
      <c r="E4" s="37" t="s">
        <v>13</v>
      </c>
      <c r="F4" s="35" t="s">
        <v>16</v>
      </c>
      <c r="G4" s="35">
        <v>25</v>
      </c>
      <c r="H4" s="38">
        <v>716.65</v>
      </c>
      <c r="I4" s="38">
        <v>716.65</v>
      </c>
      <c r="J4" s="39">
        <v>2.5</v>
      </c>
      <c r="K4" s="39">
        <f>I4*J4</f>
        <v>1791.625</v>
      </c>
      <c r="L4" s="40" t="s">
        <v>24</v>
      </c>
    </row>
    <row r="5" spans="1:12" s="3" customFormat="1">
      <c r="A5" s="10">
        <v>2</v>
      </c>
      <c r="B5" s="5" t="s">
        <v>29</v>
      </c>
      <c r="C5" s="6" t="s">
        <v>32</v>
      </c>
      <c r="D5" s="6">
        <v>10062</v>
      </c>
      <c r="E5" s="7" t="s">
        <v>13</v>
      </c>
      <c r="F5" s="5" t="s">
        <v>34</v>
      </c>
      <c r="G5" s="5">
        <v>11</v>
      </c>
      <c r="H5" s="8">
        <v>155.13800000000001</v>
      </c>
      <c r="I5" s="8">
        <v>200</v>
      </c>
      <c r="J5" s="9">
        <v>2.5</v>
      </c>
      <c r="K5" s="9">
        <f t="shared" ref="K5:K23" si="0">I5*J5</f>
        <v>500</v>
      </c>
      <c r="L5" s="11" t="s">
        <v>35</v>
      </c>
    </row>
    <row r="6" spans="1:12" s="3" customFormat="1">
      <c r="A6" s="10">
        <v>3</v>
      </c>
      <c r="B6" s="5" t="s">
        <v>29</v>
      </c>
      <c r="C6" s="6" t="s">
        <v>36</v>
      </c>
      <c r="D6" s="5" t="s">
        <v>37</v>
      </c>
      <c r="E6" s="7" t="s">
        <v>13</v>
      </c>
      <c r="F6" s="5" t="s">
        <v>38</v>
      </c>
      <c r="G6" s="5">
        <v>1</v>
      </c>
      <c r="H6" s="8">
        <v>6.9</v>
      </c>
      <c r="I6" s="8">
        <v>200</v>
      </c>
      <c r="J6" s="9">
        <v>2.5</v>
      </c>
      <c r="K6" s="9">
        <f t="shared" si="0"/>
        <v>500</v>
      </c>
      <c r="L6" s="11" t="s">
        <v>39</v>
      </c>
    </row>
    <row r="7" spans="1:12" s="3" customFormat="1">
      <c r="A7" s="10">
        <v>4</v>
      </c>
      <c r="B7" s="5" t="s">
        <v>29</v>
      </c>
      <c r="C7" s="6" t="s">
        <v>40</v>
      </c>
      <c r="D7" s="5" t="s">
        <v>41</v>
      </c>
      <c r="E7" s="7" t="s">
        <v>13</v>
      </c>
      <c r="F7" s="5" t="s">
        <v>18</v>
      </c>
      <c r="G7" s="5">
        <v>105</v>
      </c>
      <c r="H7" s="8">
        <v>2154.3049999999998</v>
      </c>
      <c r="I7" s="8">
        <v>2154.3049999999998</v>
      </c>
      <c r="J7" s="9">
        <v>2.5</v>
      </c>
      <c r="K7" s="9">
        <f t="shared" si="0"/>
        <v>5385.7624999999998</v>
      </c>
      <c r="L7" s="11" t="s">
        <v>14</v>
      </c>
    </row>
    <row r="8" spans="1:12" s="3" customFormat="1">
      <c r="A8" s="10">
        <v>5</v>
      </c>
      <c r="B8" s="5" t="s">
        <v>42</v>
      </c>
      <c r="C8" s="6" t="s">
        <v>43</v>
      </c>
      <c r="D8" s="5" t="s">
        <v>44</v>
      </c>
      <c r="E8" s="7" t="s">
        <v>13</v>
      </c>
      <c r="F8" s="5" t="s">
        <v>45</v>
      </c>
      <c r="G8" s="5">
        <v>10</v>
      </c>
      <c r="H8" s="8">
        <v>57.54</v>
      </c>
      <c r="I8" s="8">
        <v>200</v>
      </c>
      <c r="J8" s="9">
        <v>2.2999999999999998</v>
      </c>
      <c r="K8" s="9">
        <f t="shared" si="0"/>
        <v>459.99999999999994</v>
      </c>
      <c r="L8" s="11" t="s">
        <v>20</v>
      </c>
    </row>
    <row r="9" spans="1:12" s="3" customFormat="1">
      <c r="A9" s="10">
        <v>6</v>
      </c>
      <c r="B9" s="5" t="s">
        <v>46</v>
      </c>
      <c r="C9" s="6" t="s">
        <v>47</v>
      </c>
      <c r="D9" s="5" t="s">
        <v>48</v>
      </c>
      <c r="E9" s="7" t="s">
        <v>13</v>
      </c>
      <c r="F9" s="5" t="s">
        <v>49</v>
      </c>
      <c r="G9" s="5">
        <v>24</v>
      </c>
      <c r="H9" s="8">
        <v>622.73</v>
      </c>
      <c r="I9" s="8">
        <v>622.73</v>
      </c>
      <c r="J9" s="9">
        <v>2.5</v>
      </c>
      <c r="K9" s="9">
        <f t="shared" si="0"/>
        <v>1556.825</v>
      </c>
      <c r="L9" s="11" t="s">
        <v>50</v>
      </c>
    </row>
    <row r="10" spans="1:12" s="3" customFormat="1">
      <c r="A10" s="10">
        <v>7</v>
      </c>
      <c r="B10" s="5" t="s">
        <v>51</v>
      </c>
      <c r="C10" s="6" t="s">
        <v>52</v>
      </c>
      <c r="D10" s="5" t="s">
        <v>53</v>
      </c>
      <c r="E10" s="7" t="s">
        <v>13</v>
      </c>
      <c r="F10" s="5" t="s">
        <v>45</v>
      </c>
      <c r="G10" s="5">
        <v>49</v>
      </c>
      <c r="H10" s="8">
        <v>1138.4100000000001</v>
      </c>
      <c r="I10" s="8">
        <v>1138.4100000000001</v>
      </c>
      <c r="J10" s="9">
        <v>2.2999999999999998</v>
      </c>
      <c r="K10" s="9">
        <f t="shared" si="0"/>
        <v>2618.3429999999998</v>
      </c>
      <c r="L10" s="11" t="s">
        <v>20</v>
      </c>
    </row>
    <row r="11" spans="1:12" s="3" customFormat="1">
      <c r="A11" s="10">
        <v>8</v>
      </c>
      <c r="B11" s="5" t="s">
        <v>51</v>
      </c>
      <c r="C11" s="6" t="s">
        <v>54</v>
      </c>
      <c r="D11" s="5" t="s">
        <v>55</v>
      </c>
      <c r="E11" s="7" t="s">
        <v>13</v>
      </c>
      <c r="F11" s="5" t="s">
        <v>56</v>
      </c>
      <c r="G11" s="5">
        <v>45</v>
      </c>
      <c r="H11" s="8">
        <v>853.75</v>
      </c>
      <c r="I11" s="8">
        <v>853.75</v>
      </c>
      <c r="J11" s="9">
        <v>2.5</v>
      </c>
      <c r="K11" s="9">
        <f t="shared" si="0"/>
        <v>2134.375</v>
      </c>
      <c r="L11" s="11" t="s">
        <v>57</v>
      </c>
    </row>
    <row r="12" spans="1:12" s="3" customFormat="1">
      <c r="A12" s="10">
        <v>9</v>
      </c>
      <c r="B12" s="5" t="s">
        <v>51</v>
      </c>
      <c r="C12" s="6" t="s">
        <v>58</v>
      </c>
      <c r="D12" s="5" t="s">
        <v>59</v>
      </c>
      <c r="E12" s="7" t="s">
        <v>13</v>
      </c>
      <c r="F12" s="5" t="s">
        <v>38</v>
      </c>
      <c r="G12" s="5">
        <v>43</v>
      </c>
      <c r="H12" s="8">
        <v>960.27</v>
      </c>
      <c r="I12" s="8">
        <v>960.27</v>
      </c>
      <c r="J12" s="9">
        <v>2.5</v>
      </c>
      <c r="K12" s="9">
        <f t="shared" si="0"/>
        <v>2400.6750000000002</v>
      </c>
      <c r="L12" s="11" t="s">
        <v>39</v>
      </c>
    </row>
    <row r="13" spans="1:12" s="3" customFormat="1">
      <c r="A13" s="10">
        <v>10</v>
      </c>
      <c r="B13" s="5" t="s">
        <v>60</v>
      </c>
      <c r="C13" s="6" t="s">
        <v>61</v>
      </c>
      <c r="D13" s="5" t="s">
        <v>62</v>
      </c>
      <c r="E13" s="7" t="s">
        <v>13</v>
      </c>
      <c r="F13" s="5" t="s">
        <v>16</v>
      </c>
      <c r="G13" s="5">
        <v>45</v>
      </c>
      <c r="H13" s="8">
        <v>650.17999999999995</v>
      </c>
      <c r="I13" s="8">
        <v>650.17999999999995</v>
      </c>
      <c r="J13" s="9">
        <v>2.5</v>
      </c>
      <c r="K13" s="9">
        <f t="shared" si="0"/>
        <v>1625.4499999999998</v>
      </c>
      <c r="L13" s="11" t="s">
        <v>21</v>
      </c>
    </row>
    <row r="14" spans="1:12" s="3" customFormat="1">
      <c r="A14" s="10">
        <v>11</v>
      </c>
      <c r="B14" s="5" t="s">
        <v>63</v>
      </c>
      <c r="C14" s="6" t="s">
        <v>64</v>
      </c>
      <c r="D14" s="5" t="s">
        <v>65</v>
      </c>
      <c r="E14" s="7" t="s">
        <v>13</v>
      </c>
      <c r="F14" s="5" t="s">
        <v>38</v>
      </c>
      <c r="G14" s="5">
        <v>20</v>
      </c>
      <c r="H14" s="8">
        <v>475</v>
      </c>
      <c r="I14" s="8">
        <v>475</v>
      </c>
      <c r="J14" s="9">
        <v>2.5</v>
      </c>
      <c r="K14" s="9">
        <f t="shared" si="0"/>
        <v>1187.5</v>
      </c>
      <c r="L14" s="11" t="s">
        <v>39</v>
      </c>
    </row>
    <row r="15" spans="1:12" s="3" customFormat="1">
      <c r="A15" s="10">
        <v>12</v>
      </c>
      <c r="B15" s="5" t="s">
        <v>63</v>
      </c>
      <c r="C15" s="6" t="s">
        <v>66</v>
      </c>
      <c r="D15" s="5" t="s">
        <v>67</v>
      </c>
      <c r="E15" s="7" t="s">
        <v>13</v>
      </c>
      <c r="F15" s="5" t="s">
        <v>15</v>
      </c>
      <c r="G15" s="5">
        <v>2</v>
      </c>
      <c r="H15" s="8">
        <v>15.33</v>
      </c>
      <c r="I15" s="8">
        <v>200</v>
      </c>
      <c r="J15" s="9">
        <v>2.5</v>
      </c>
      <c r="K15" s="9">
        <f t="shared" si="0"/>
        <v>500</v>
      </c>
      <c r="L15" s="11" t="s">
        <v>23</v>
      </c>
    </row>
    <row r="16" spans="1:12" s="3" customFormat="1">
      <c r="A16" s="10">
        <v>13</v>
      </c>
      <c r="B16" s="5" t="s">
        <v>63</v>
      </c>
      <c r="C16" s="6" t="s">
        <v>68</v>
      </c>
      <c r="D16" s="5" t="s">
        <v>69</v>
      </c>
      <c r="E16" s="7" t="s">
        <v>13</v>
      </c>
      <c r="F16" s="5" t="s">
        <v>70</v>
      </c>
      <c r="G16" s="5">
        <v>53</v>
      </c>
      <c r="H16" s="8">
        <v>1572.66</v>
      </c>
      <c r="I16" s="8">
        <v>1572.66</v>
      </c>
      <c r="J16" s="9">
        <v>2.5</v>
      </c>
      <c r="K16" s="9">
        <f t="shared" si="0"/>
        <v>3931.65</v>
      </c>
      <c r="L16" s="11" t="s">
        <v>71</v>
      </c>
    </row>
    <row r="17" spans="1:12" s="3" customFormat="1">
      <c r="A17" s="10">
        <v>14</v>
      </c>
      <c r="B17" s="5" t="s">
        <v>63</v>
      </c>
      <c r="C17" s="6" t="s">
        <v>72</v>
      </c>
      <c r="D17" s="5" t="s">
        <v>73</v>
      </c>
      <c r="E17" s="7" t="s">
        <v>13</v>
      </c>
      <c r="F17" s="5" t="s">
        <v>16</v>
      </c>
      <c r="G17" s="5">
        <v>20</v>
      </c>
      <c r="H17" s="8">
        <v>329.76</v>
      </c>
      <c r="I17" s="8">
        <v>329.76</v>
      </c>
      <c r="J17" s="9">
        <v>2.5</v>
      </c>
      <c r="K17" s="9">
        <f t="shared" si="0"/>
        <v>824.4</v>
      </c>
      <c r="L17" s="11" t="s">
        <v>24</v>
      </c>
    </row>
    <row r="18" spans="1:12" s="3" customFormat="1">
      <c r="A18" s="10">
        <v>15</v>
      </c>
      <c r="B18" s="5" t="s">
        <v>63</v>
      </c>
      <c r="C18" s="6" t="s">
        <v>74</v>
      </c>
      <c r="D18" s="5" t="s">
        <v>75</v>
      </c>
      <c r="E18" s="7" t="s">
        <v>13</v>
      </c>
      <c r="F18" s="5" t="s">
        <v>18</v>
      </c>
      <c r="G18" s="5">
        <v>57</v>
      </c>
      <c r="H18" s="8">
        <v>1263.4639999999999</v>
      </c>
      <c r="I18" s="8">
        <v>1263.46</v>
      </c>
      <c r="J18" s="9">
        <v>2.5</v>
      </c>
      <c r="K18" s="9">
        <f t="shared" si="0"/>
        <v>3158.65</v>
      </c>
      <c r="L18" s="11" t="s">
        <v>14</v>
      </c>
    </row>
    <row r="19" spans="1:12" s="3" customFormat="1">
      <c r="A19" s="10">
        <v>16</v>
      </c>
      <c r="B19" s="5" t="s">
        <v>76</v>
      </c>
      <c r="C19" s="6" t="s">
        <v>77</v>
      </c>
      <c r="D19" s="5" t="s">
        <v>78</v>
      </c>
      <c r="E19" s="7" t="s">
        <v>13</v>
      </c>
      <c r="F19" s="5" t="s">
        <v>16</v>
      </c>
      <c r="G19" s="5">
        <v>63</v>
      </c>
      <c r="H19" s="8">
        <v>1323.366</v>
      </c>
      <c r="I19" s="8">
        <v>1323.37</v>
      </c>
      <c r="J19" s="9">
        <v>2.5</v>
      </c>
      <c r="K19" s="9">
        <f t="shared" si="0"/>
        <v>3308.4249999999997</v>
      </c>
      <c r="L19" s="11" t="s">
        <v>21</v>
      </c>
    </row>
    <row r="20" spans="1:12" s="3" customFormat="1">
      <c r="A20" s="10">
        <v>17</v>
      </c>
      <c r="B20" s="5" t="s">
        <v>79</v>
      </c>
      <c r="C20" s="6" t="s">
        <v>80</v>
      </c>
      <c r="D20" s="5" t="s">
        <v>81</v>
      </c>
      <c r="E20" s="7" t="s">
        <v>13</v>
      </c>
      <c r="F20" s="5" t="s">
        <v>19</v>
      </c>
      <c r="G20" s="5">
        <v>3</v>
      </c>
      <c r="H20" s="8">
        <v>79.08</v>
      </c>
      <c r="I20" s="8">
        <v>200</v>
      </c>
      <c r="J20" s="9">
        <v>2.5</v>
      </c>
      <c r="K20" s="9">
        <f t="shared" si="0"/>
        <v>500</v>
      </c>
      <c r="L20" s="11" t="s">
        <v>25</v>
      </c>
    </row>
    <row r="21" spans="1:12" s="3" customFormat="1">
      <c r="A21" s="10">
        <v>18</v>
      </c>
      <c r="B21" s="5" t="s">
        <v>79</v>
      </c>
      <c r="C21" s="6" t="s">
        <v>82</v>
      </c>
      <c r="D21" s="5" t="s">
        <v>33</v>
      </c>
      <c r="E21" s="7" t="s">
        <v>13</v>
      </c>
      <c r="F21" s="5" t="s">
        <v>45</v>
      </c>
      <c r="G21" s="5">
        <v>6</v>
      </c>
      <c r="H21" s="8">
        <v>91.85</v>
      </c>
      <c r="I21" s="8">
        <v>200</v>
      </c>
      <c r="J21" s="9">
        <v>2.2999999999999998</v>
      </c>
      <c r="K21" s="9">
        <f t="shared" si="0"/>
        <v>459.99999999999994</v>
      </c>
      <c r="L21" s="11" t="s">
        <v>83</v>
      </c>
    </row>
    <row r="22" spans="1:12" s="3" customFormat="1">
      <c r="A22" s="10">
        <v>19</v>
      </c>
      <c r="B22" s="5" t="s">
        <v>79</v>
      </c>
      <c r="C22" s="6" t="s">
        <v>84</v>
      </c>
      <c r="D22" s="5" t="s">
        <v>85</v>
      </c>
      <c r="E22" s="7" t="s">
        <v>13</v>
      </c>
      <c r="F22" s="5" t="s">
        <v>17</v>
      </c>
      <c r="G22" s="5">
        <v>20</v>
      </c>
      <c r="H22" s="8">
        <v>447.096</v>
      </c>
      <c r="I22" s="8">
        <v>447.096</v>
      </c>
      <c r="J22" s="9">
        <v>2.5</v>
      </c>
      <c r="K22" s="9">
        <f t="shared" si="0"/>
        <v>1117.74</v>
      </c>
      <c r="L22" s="11" t="s">
        <v>22</v>
      </c>
    </row>
    <row r="23" spans="1:12" s="3" customFormat="1">
      <c r="A23" s="10">
        <v>20</v>
      </c>
      <c r="B23" s="5" t="s">
        <v>86</v>
      </c>
      <c r="C23" s="6" t="s">
        <v>87</v>
      </c>
      <c r="D23" s="5" t="s">
        <v>88</v>
      </c>
      <c r="E23" s="7" t="s">
        <v>13</v>
      </c>
      <c r="F23" s="5" t="s">
        <v>45</v>
      </c>
      <c r="G23" s="5">
        <v>2</v>
      </c>
      <c r="H23" s="8">
        <v>18.48</v>
      </c>
      <c r="I23" s="8">
        <v>200</v>
      </c>
      <c r="J23" s="9">
        <v>2.2999999999999998</v>
      </c>
      <c r="K23" s="9">
        <f t="shared" si="0"/>
        <v>459.99999999999994</v>
      </c>
      <c r="L23" s="11" t="s">
        <v>83</v>
      </c>
    </row>
    <row r="24" spans="1:12" s="3" customFormat="1">
      <c r="A24" s="26" t="s">
        <v>89</v>
      </c>
      <c r="B24" s="27"/>
      <c r="C24" s="27"/>
      <c r="D24" s="27"/>
      <c r="E24" s="27"/>
      <c r="F24" s="27"/>
      <c r="G24" s="27"/>
      <c r="H24" s="27"/>
      <c r="I24" s="27"/>
      <c r="J24" s="28"/>
      <c r="K24" s="14">
        <f>ROUND(SUM(K4:K23),0)</f>
        <v>34421</v>
      </c>
      <c r="L24" s="15"/>
    </row>
    <row r="25" spans="1:12" s="3" customFormat="1">
      <c r="A25" s="10"/>
      <c r="B25" s="5"/>
      <c r="C25" s="5"/>
      <c r="D25" s="5"/>
      <c r="E25" s="5"/>
      <c r="F25" s="5"/>
      <c r="G25" s="16">
        <f>SUM(G4:G23)</f>
        <v>604</v>
      </c>
      <c r="H25" s="17">
        <f>SUM(H4:H23)</f>
        <v>12931.958999999999</v>
      </c>
      <c r="I25" s="18">
        <f>SUM(I4:I23)</f>
        <v>13907.640999999998</v>
      </c>
      <c r="J25" s="9"/>
      <c r="K25" s="9"/>
      <c r="L25" s="11"/>
    </row>
    <row r="26" spans="1:12" s="2" customFormat="1" ht="35.25" customHeight="1">
      <c r="A26" s="31" t="s">
        <v>12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</row>
    <row r="27" spans="1:12" s="2" customFormat="1" ht="44.25" customHeight="1" thickBot="1">
      <c r="A27" s="19" t="s">
        <v>1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1"/>
    </row>
  </sheetData>
  <mergeCells count="6">
    <mergeCell ref="A27:L27"/>
    <mergeCell ref="I1:L1"/>
    <mergeCell ref="I2:L2"/>
    <mergeCell ref="A24:J24"/>
    <mergeCell ref="A2:H2"/>
    <mergeCell ref="A26:L26"/>
  </mergeCells>
  <printOptions horizontalCentered="1"/>
  <pageMargins left="0.15748031496062992" right="0.15748031496062992" top="0.23" bottom="0.15748031496062992" header="0.15748031496062992" footer="0.17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Checked</vt:lpstr>
      <vt:lpstr>Checked!Print_Area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2024-01-30T07:07:03Z</cp:lastPrinted>
  <dcterms:created xsi:type="dcterms:W3CDTF">2023-10-19T13:07:12Z</dcterms:created>
  <dcterms:modified xsi:type="dcterms:W3CDTF">2024-01-30T07:19:45Z</dcterms:modified>
</cp:coreProperties>
</file>