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7"/>
  <c r="K7" s="1"/>
  <c r="I4"/>
  <c r="K4" s="1"/>
  <c r="K8" l="1"/>
</calcChain>
</file>

<file path=xl/sharedStrings.xml><?xml version="1.0" encoding="utf-8"?>
<sst xmlns="http://schemas.openxmlformats.org/spreadsheetml/2006/main" count="37" uniqueCount="33">
  <si>
    <t>06/5/2025</t>
  </si>
  <si>
    <t>225/226</t>
  </si>
  <si>
    <t>14/5/2025</t>
  </si>
  <si>
    <t>6208</t>
  </si>
  <si>
    <t>23/5/2025</t>
  </si>
  <si>
    <t>6364/6363/6365</t>
  </si>
  <si>
    <t>29/5/2025</t>
  </si>
  <si>
    <t>6419</t>
  </si>
  <si>
    <t>SL</t>
  </si>
  <si>
    <t>LR NO</t>
  </si>
  <si>
    <t>DATE</t>
  </si>
  <si>
    <t>INV NO</t>
  </si>
  <si>
    <t>FROM</t>
  </si>
  <si>
    <t>WEIGHT</t>
  </si>
  <si>
    <t>CASE</t>
  </si>
  <si>
    <t>TO</t>
  </si>
  <si>
    <t>KEONJHAR</t>
  </si>
  <si>
    <t>KAMAKHYANAGAR</t>
  </si>
  <si>
    <t>UDALA</t>
  </si>
  <si>
    <t>CTC</t>
  </si>
  <si>
    <t>JA/02540</t>
  </si>
  <si>
    <t>JA/03064</t>
  </si>
  <si>
    <t>JA/03710</t>
  </si>
  <si>
    <t>JA/04230</t>
  </si>
  <si>
    <t>RATE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</si>
  <si>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</si>
  <si>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</si>
  <si>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</si>
  <si>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</si>
  <si>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</si>
  <si>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</si>
  <si>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FOURTEEN THOUSAND ONE HUNDRED SEVENTY ONE ONLY)</t>
  </si>
  <si>
    <t xml:space="preserve">Bill Date : 31/05/2025
Bill NO : 7224
Total Amount : 14171.00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</si>
</sst>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7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42672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</row>
        <row r="5">
          <cell r="C5" t="str">
            <v>AGARPADA</v>
          </cell>
          <cell r="D5">
            <v>1.98</v>
          </cell>
          <cell r="E5">
            <v>2.98</v>
          </cell>
        </row>
        <row r="6">
          <cell r="C6" t="str">
            <v>ANANDAPUR</v>
          </cell>
          <cell r="D6">
            <v>2.42</v>
          </cell>
          <cell r="E6">
            <v>3.42</v>
          </cell>
        </row>
        <row r="7">
          <cell r="C7" t="str">
            <v>ANGUL</v>
          </cell>
          <cell r="D7">
            <v>1.84</v>
          </cell>
          <cell r="E7">
            <v>2.84</v>
          </cell>
        </row>
        <row r="8">
          <cell r="C8" t="str">
            <v>ATHAGARH</v>
          </cell>
          <cell r="D8">
            <v>1.84</v>
          </cell>
          <cell r="E8">
            <v>2.84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</row>
        <row r="12">
          <cell r="C12" t="str">
            <v>AUL</v>
          </cell>
          <cell r="D12">
            <v>2.66</v>
          </cell>
          <cell r="E12">
            <v>3.66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</row>
        <row r="18">
          <cell r="C18" t="str">
            <v>BALANGA</v>
          </cell>
          <cell r="D18">
            <v>2.42</v>
          </cell>
          <cell r="E18">
            <v>3.42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</row>
        <row r="26">
          <cell r="C26" t="str">
            <v>BANKI</v>
          </cell>
          <cell r="D26">
            <v>2</v>
          </cell>
          <cell r="E26">
            <v>3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</row>
        <row r="28">
          <cell r="C28" t="str">
            <v>BARAMBA</v>
          </cell>
          <cell r="D28">
            <v>1.88</v>
          </cell>
          <cell r="E28">
            <v>2.88</v>
          </cell>
        </row>
        <row r="29">
          <cell r="C29" t="str">
            <v>BARBIL</v>
          </cell>
          <cell r="D29">
            <v>3.99</v>
          </cell>
          <cell r="E29">
            <v>4.99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</row>
        <row r="32">
          <cell r="C32" t="str">
            <v>BEGUNIA</v>
          </cell>
          <cell r="D32">
            <v>1.84</v>
          </cell>
          <cell r="E32">
            <v>2.84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</row>
        <row r="34">
          <cell r="C34" t="str">
            <v>BETADA</v>
          </cell>
          <cell r="D34">
            <v>1.84</v>
          </cell>
          <cell r="E34">
            <v>2.84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</row>
        <row r="36">
          <cell r="C36" t="str">
            <v>BHADRAK</v>
          </cell>
          <cell r="D36">
            <v>1.84</v>
          </cell>
          <cell r="E36">
            <v>2.84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</row>
        <row r="38">
          <cell r="C38" t="str">
            <v>BHUSANDPUR</v>
          </cell>
          <cell r="D38">
            <v>2</v>
          </cell>
          <cell r="E38">
            <v>3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</row>
        <row r="40">
          <cell r="C40" t="str">
            <v>BILAHAT</v>
          </cell>
          <cell r="D40">
            <v>2.66</v>
          </cell>
          <cell r="E40">
            <v>3.66</v>
          </cell>
        </row>
        <row r="41">
          <cell r="C41" t="str">
            <v>BOINDA</v>
          </cell>
          <cell r="D41">
            <v>2.93</v>
          </cell>
          <cell r="E41">
            <v>3.93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</row>
        <row r="48">
          <cell r="C48" t="str">
            <v>CHANDOL</v>
          </cell>
          <cell r="D48">
            <v>1.84</v>
          </cell>
          <cell r="E48">
            <v>2.84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</row>
        <row r="52">
          <cell r="C52" t="str">
            <v>CHHATIA</v>
          </cell>
          <cell r="D52">
            <v>1.84</v>
          </cell>
          <cell r="E52">
            <v>2.84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</row>
        <row r="54">
          <cell r="C54" t="str">
            <v>CUTTACK</v>
          </cell>
          <cell r="D54">
            <v>1.84</v>
          </cell>
          <cell r="E54">
            <v>2.84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</row>
        <row r="56">
          <cell r="C56" t="str">
            <v>DEHURDA</v>
          </cell>
          <cell r="D56">
            <v>1.84</v>
          </cell>
          <cell r="E56">
            <v>2.84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</row>
        <row r="58">
          <cell r="C58" t="str">
            <v>DHAMARA</v>
          </cell>
          <cell r="D58">
            <v>1.84</v>
          </cell>
          <cell r="E58">
            <v>2.84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</row>
        <row r="62">
          <cell r="C62" t="str">
            <v>DUNGURA</v>
          </cell>
          <cell r="D62">
            <v>2</v>
          </cell>
          <cell r="E62">
            <v>3</v>
          </cell>
        </row>
        <row r="63">
          <cell r="C63" t="str">
            <v>ERAKANA</v>
          </cell>
          <cell r="D63">
            <v>1.84</v>
          </cell>
          <cell r="E63">
            <v>2.84</v>
          </cell>
        </row>
        <row r="64">
          <cell r="C64" t="str">
            <v>ERSAMA</v>
          </cell>
          <cell r="D64">
            <v>1.84</v>
          </cell>
          <cell r="E64">
            <v>2.84</v>
          </cell>
        </row>
        <row r="65">
          <cell r="C65" t="str">
            <v>GANIA</v>
          </cell>
          <cell r="D65">
            <v>2.42</v>
          </cell>
          <cell r="E65">
            <v>3.42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</row>
        <row r="68">
          <cell r="C68" t="str">
            <v>GOP</v>
          </cell>
          <cell r="D68">
            <v>2.46</v>
          </cell>
          <cell r="E68">
            <v>3.46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</row>
        <row r="71">
          <cell r="C71" t="str">
            <v>GUNUPUR</v>
          </cell>
          <cell r="D71">
            <v>4.24</v>
          </cell>
          <cell r="E71">
            <v>5.24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</row>
        <row r="74">
          <cell r="C74" t="str">
            <v>HIRAPUR</v>
          </cell>
          <cell r="D74">
            <v>1.21</v>
          </cell>
          <cell r="E74">
            <v>2.21</v>
          </cell>
        </row>
        <row r="75">
          <cell r="C75" t="str">
            <v>ITAMATI</v>
          </cell>
          <cell r="D75">
            <v>1.84</v>
          </cell>
          <cell r="E75">
            <v>2.84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</row>
        <row r="81">
          <cell r="C81" t="str">
            <v>JARKA</v>
          </cell>
          <cell r="D81">
            <v>1.84</v>
          </cell>
          <cell r="E81">
            <v>2.84</v>
          </cell>
        </row>
        <row r="82">
          <cell r="C82" t="str">
            <v>JATNI</v>
          </cell>
          <cell r="D82">
            <v>1.84</v>
          </cell>
          <cell r="E82">
            <v>2.84</v>
          </cell>
        </row>
        <row r="83">
          <cell r="C83" t="str">
            <v>JEYPORE</v>
          </cell>
          <cell r="D83">
            <v>3.63</v>
          </cell>
          <cell r="E83">
            <v>4.63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</row>
        <row r="85">
          <cell r="C85" t="str">
            <v>JODA</v>
          </cell>
          <cell r="D85">
            <v>2.78</v>
          </cell>
          <cell r="E85">
            <v>3.78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</row>
        <row r="87">
          <cell r="C87" t="str">
            <v>KAMARDA</v>
          </cell>
          <cell r="D87">
            <v>3.33</v>
          </cell>
          <cell r="E87">
            <v>4.33</v>
          </cell>
        </row>
        <row r="88">
          <cell r="C88" t="str">
            <v>KANPUR</v>
          </cell>
          <cell r="D88">
            <v>1.84</v>
          </cell>
          <cell r="E88">
            <v>2.84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</row>
        <row r="92">
          <cell r="C92" t="str">
            <v>KARANJIA</v>
          </cell>
          <cell r="D92">
            <v>2.4</v>
          </cell>
          <cell r="E92">
            <v>3.4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</row>
        <row r="98">
          <cell r="C98" t="str">
            <v>KHAIRA</v>
          </cell>
          <cell r="D98">
            <v>1.84</v>
          </cell>
          <cell r="E98">
            <v>2.84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</row>
        <row r="102">
          <cell r="C102" t="str">
            <v>KHURDA</v>
          </cell>
          <cell r="D102">
            <v>2</v>
          </cell>
          <cell r="E102">
            <v>3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</row>
        <row r="133">
          <cell r="C133" t="str">
            <v>PAGA</v>
          </cell>
          <cell r="D133">
            <v>1.6</v>
          </cell>
          <cell r="E133">
            <v>2.6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4.8554687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7" customWidth="1"/>
    <col min="10" max="10" width="6.85546875" customWidth="1"/>
    <col min="11" max="11" width="10.85546875" customWidth="1"/>
  </cols>
  <sheetData>
    <row r="1" spans="1:11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27</v>
      </c>
      <c r="J1" s="14"/>
      <c r="K1" s="14"/>
    </row>
    <row r="2" spans="1:11" s="6" customFormat="1" ht="75" customHeight="1">
      <c r="A2" s="11" t="s">
        <v>28</v>
      </c>
      <c r="B2" s="12"/>
      <c r="C2" s="12"/>
      <c r="D2" s="12"/>
      <c r="E2" s="12"/>
      <c r="F2" s="12"/>
      <c r="G2" s="12"/>
      <c r="H2" s="13"/>
      <c r="I2" s="14" t="s">
        <v>32</v>
      </c>
      <c r="J2" s="14"/>
      <c r="K2" s="14"/>
    </row>
    <row r="3" spans="1:11" s="1" customFormat="1">
      <c r="A3" s="3" t="s">
        <v>8</v>
      </c>
      <c r="B3" s="3" t="s">
        <v>10</v>
      </c>
      <c r="C3" s="3" t="s">
        <v>9</v>
      </c>
      <c r="D3" s="3" t="s">
        <v>11</v>
      </c>
      <c r="E3" s="3" t="s">
        <v>12</v>
      </c>
      <c r="F3" s="3" t="s">
        <v>15</v>
      </c>
      <c r="G3" s="3" t="s">
        <v>14</v>
      </c>
      <c r="H3" s="3" t="s">
        <v>13</v>
      </c>
      <c r="I3" s="4" t="s">
        <v>24</v>
      </c>
      <c r="J3" s="4" t="s">
        <v>25</v>
      </c>
      <c r="K3" s="4" t="s">
        <v>26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2" t="s">
        <v>19</v>
      </c>
      <c r="F4" s="2" t="s">
        <v>16</v>
      </c>
      <c r="G4" s="2">
        <v>88</v>
      </c>
      <c r="H4" s="2">
        <v>975</v>
      </c>
      <c r="I4" s="2">
        <f>VLOOKUP(F4,'[1]SPINAX CHEM'!$C$4:$E$167,3,FALSE)</f>
        <v>2.84</v>
      </c>
      <c r="J4" s="5">
        <v>20</v>
      </c>
      <c r="K4" s="5">
        <f>H4*I4+J4</f>
        <v>2789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2" t="s">
        <v>19</v>
      </c>
      <c r="F5" s="2" t="s">
        <v>17</v>
      </c>
      <c r="G5" s="2">
        <v>122</v>
      </c>
      <c r="H5" s="2">
        <v>1020</v>
      </c>
      <c r="I5" s="2">
        <f>VLOOKUP(F5,'[1]SPINAX CHEM'!$C$4:$E$167,3,FALSE)</f>
        <v>2.98</v>
      </c>
      <c r="J5" s="5">
        <v>20</v>
      </c>
      <c r="K5" s="5">
        <f t="shared" ref="K5:K7" si="0">H5*I5+J5</f>
        <v>3059.6</v>
      </c>
    </row>
    <row r="6" spans="1:11">
      <c r="A6" s="2">
        <v>3</v>
      </c>
      <c r="B6" s="2" t="s">
        <v>4</v>
      </c>
      <c r="C6" s="2" t="s">
        <v>22</v>
      </c>
      <c r="D6" s="2" t="s">
        <v>5</v>
      </c>
      <c r="E6" s="2" t="s">
        <v>19</v>
      </c>
      <c r="F6" s="2" t="s">
        <v>18</v>
      </c>
      <c r="G6" s="2">
        <v>95</v>
      </c>
      <c r="H6" s="2">
        <v>765</v>
      </c>
      <c r="I6" s="2">
        <f>VLOOKUP(F6,'[1]SPINAX CHEM'!$C$4:$E$167,3,FALSE)</f>
        <v>3.42</v>
      </c>
      <c r="J6" s="5">
        <v>20</v>
      </c>
      <c r="K6" s="5">
        <f t="shared" si="0"/>
        <v>2636.2999999999997</v>
      </c>
    </row>
    <row r="7" spans="1:11">
      <c r="A7" s="2">
        <v>4</v>
      </c>
      <c r="B7" s="2" t="s">
        <v>6</v>
      </c>
      <c r="C7" s="2" t="s">
        <v>23</v>
      </c>
      <c r="D7" s="2" t="s">
        <v>7</v>
      </c>
      <c r="E7" s="2" t="s">
        <v>19</v>
      </c>
      <c r="F7" s="2" t="s">
        <v>16</v>
      </c>
      <c r="G7" s="2">
        <v>189</v>
      </c>
      <c r="H7" s="2">
        <v>1995</v>
      </c>
      <c r="I7" s="2">
        <f>VLOOKUP(F7,'[1]SPINAX CHEM'!$C$4:$E$167,3,FALSE)</f>
        <v>2.84</v>
      </c>
      <c r="J7" s="5">
        <v>20</v>
      </c>
      <c r="K7" s="5">
        <f t="shared" si="0"/>
        <v>5685.7999999999993</v>
      </c>
    </row>
    <row r="8" spans="1:11" s="8" customFormat="1">
      <c r="A8" s="15" t="s">
        <v>31</v>
      </c>
      <c r="B8" s="16"/>
      <c r="C8" s="16"/>
      <c r="D8" s="16"/>
      <c r="E8" s="16"/>
      <c r="F8" s="16"/>
      <c r="G8" s="16"/>
      <c r="H8" s="16"/>
      <c r="I8" s="17"/>
      <c r="J8" s="18"/>
      <c r="K8" s="7">
        <f>ROUND(SUM(K4:K7),0)</f>
        <v>14171</v>
      </c>
    </row>
    <row r="9" spans="1:11" s="8" customFormat="1" ht="30" customHeight="1">
      <c r="A9" s="9" t="s">
        <v>30</v>
      </c>
      <c r="B9" s="9"/>
      <c r="C9" s="9"/>
      <c r="D9" s="9"/>
      <c r="E9" s="9"/>
      <c r="F9" s="9"/>
      <c r="G9" s="9"/>
      <c r="H9" s="9"/>
      <c r="I9" s="10"/>
      <c r="J9" s="10"/>
      <c r="K9" s="10"/>
    </row>
    <row r="10" spans="1:11" s="8" customFormat="1" ht="30" customHeight="1">
      <c r="A10" s="9" t="s">
        <v>29</v>
      </c>
      <c r="B10" s="9"/>
      <c r="C10" s="9"/>
      <c r="D10" s="9"/>
      <c r="E10" s="9"/>
      <c r="F10" s="9"/>
      <c r="G10" s="9"/>
      <c r="H10" s="9"/>
      <c r="I10" s="10"/>
      <c r="J10" s="10"/>
      <c r="K10" s="10"/>
    </row>
  </sheetData>
  <sortState ref="B2:H5">
    <sortCondition ref="B1"/>
  </sortState>
  <mergeCells count="7">
    <mergeCell ref="A10:K10"/>
    <mergeCell ref="A1:H1"/>
    <mergeCell ref="I1:K1"/>
    <mergeCell ref="A2:H2"/>
    <mergeCell ref="I2:K2"/>
    <mergeCell ref="A8:J8"/>
    <mergeCell ref="A9:K9"/>
  </mergeCells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2025-06-21T10:07:41Z</cp:lastPrinted>
  <dcterms:created xsi:type="dcterms:W3CDTF">2025-06-18T05:16:41Z</dcterms:created>
  <dcterms:modified xsi:type="dcterms:W3CDTF">2025-06-21T10:07:43Z</dcterms:modified>
</cp:coreProperties>
</file>