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Sheet1!$A$7:$K$22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20" i="1"/>
  <c r="H18"/>
  <c r="K18" s="1"/>
  <c r="H17"/>
  <c r="K17" s="1"/>
  <c r="H15"/>
  <c r="K15" s="1"/>
  <c r="H16"/>
  <c r="K16" s="1"/>
  <c r="H8"/>
  <c r="K8" s="1"/>
  <c r="H11"/>
  <c r="K11" s="1"/>
  <c r="H12"/>
  <c r="K12" s="1"/>
  <c r="H14"/>
  <c r="K14" s="1"/>
  <c r="K13"/>
  <c r="H10"/>
  <c r="K10" s="1"/>
  <c r="H9"/>
  <c r="K9" s="1"/>
  <c r="K19" l="1"/>
</calcChain>
</file>

<file path=xl/sharedStrings.xml><?xml version="1.0" encoding="utf-8"?>
<sst xmlns="http://schemas.openxmlformats.org/spreadsheetml/2006/main" count="84" uniqueCount="61">
  <si>
    <t>TO,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</si>
  <si>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</si>
  <si>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</si>
  <si>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</si>
  <si>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</si>
  <si>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</si>
  <si>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</si>
  <si>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</si>
  <si>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</si>
  <si>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PRAGATI LOGISTICS</t>
  </si>
  <si>
    <t>SL.</t>
  </si>
  <si>
    <t>CASE</t>
  </si>
  <si>
    <t>RATE</t>
  </si>
  <si>
    <t>AMT.</t>
  </si>
  <si>
    <t>KINDLY ,VERIFY &amp; CONFIRM US  WITHIN 7 DAYS , ELSE GST WILL BE FILLED  ON 20TH JUNE, 2021</t>
  </si>
  <si>
    <t>INVOICE DATE : 31/05/2021</t>
  </si>
  <si>
    <t>MONTH   : MAY, 2021</t>
  </si>
  <si>
    <t>LR NO.</t>
  </si>
  <si>
    <t>INV. NO</t>
  </si>
  <si>
    <t>HSN CODE : 996791</t>
  </si>
  <si>
    <t>LR CH.</t>
  </si>
  <si>
    <t>M/S : SHREE HANUMAN AGENCIES</t>
  </si>
  <si>
    <t>INVOICE .   :    4392/21-22</t>
  </si>
  <si>
    <t>DD.CH.</t>
  </si>
  <si>
    <t>PRODUCT</t>
  </si>
  <si>
    <t>PL/DO/00414/21-22</t>
  </si>
  <si>
    <t>56</t>
  </si>
  <si>
    <t>BALUGAON</t>
  </si>
  <si>
    <t>AYURVEDIC OIL</t>
  </si>
  <si>
    <t>PL/MA/00402/21-22</t>
  </si>
  <si>
    <t>57</t>
  </si>
  <si>
    <t>BERHAMPUR</t>
  </si>
  <si>
    <t>PL/MA/00658/21-22</t>
  </si>
  <si>
    <t>59</t>
  </si>
  <si>
    <t>POLASARA</t>
  </si>
  <si>
    <t>AGARBATTI</t>
  </si>
  <si>
    <t>PL/MA/00654/21-22</t>
  </si>
  <si>
    <t>61</t>
  </si>
  <si>
    <t>PHULBANI</t>
  </si>
  <si>
    <t>PL/MA/00403/21-22</t>
  </si>
  <si>
    <t>53</t>
  </si>
  <si>
    <t>BHANJANAGAR</t>
  </si>
  <si>
    <t>PL/MA/00297/21-22</t>
  </si>
  <si>
    <t>51</t>
  </si>
  <si>
    <t>SHERGARH</t>
  </si>
  <si>
    <t>PL/MA/00679/21-22</t>
  </si>
  <si>
    <t>62</t>
  </si>
  <si>
    <t>KHARIAR ROAD</t>
  </si>
  <si>
    <t>PL/DO/00658/21-22</t>
  </si>
  <si>
    <t>63</t>
  </si>
  <si>
    <t>PL/MA/00785/21-22</t>
  </si>
  <si>
    <t>64</t>
  </si>
  <si>
    <t>DIGAPAHANDI</t>
  </si>
  <si>
    <t>PL/DO/00972/21-22</t>
  </si>
  <si>
    <t>70</t>
  </si>
  <si>
    <t>BHUBANESWAR</t>
  </si>
  <si>
    <t>(RUPEES TWENTY TWO THOUSAND FOUR HUNDRED SEVENTY NINE ONLY)</t>
  </si>
  <si>
    <t>GSTIN: 21AZYPS2806B1ZE</t>
  </si>
  <si>
    <t>CUTTACK</t>
  </si>
  <si>
    <t>FROM</t>
  </si>
  <si>
    <t>CTC</t>
  </si>
</sst>
</file>

<file path=xl/styles.xml><?xml version="1.0" encoding="utf-8"?>
<styleSheet xmlns="http://schemas.openxmlformats.org/spreadsheetml/2006/main">
  <numFmts count="1">
    <numFmt numFmtId="164" formatCode="dd/mm/yyyy;@"/>
  </numFmts>
  <fonts count="20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rgb="FF000000"/>
      <name val="Kinnari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9.5"/>
      <color theme="1"/>
      <name val="URW Palladio L"/>
    </font>
    <font>
      <b/>
      <sz val="10"/>
      <color theme="1"/>
      <name val="Calibri"/>
      <family val="2"/>
    </font>
    <font>
      <b/>
      <sz val="9"/>
      <color theme="1"/>
      <name val="Arial"/>
      <family val="2"/>
    </font>
    <font>
      <b/>
      <sz val="9"/>
      <color rgb="FF3E4B5B"/>
      <name val="Segoe UI"/>
      <family val="2"/>
    </font>
    <font>
      <sz val="9"/>
      <color rgb="FF000000"/>
      <name val="Calibri"/>
      <family val="2"/>
      <scheme val="minor"/>
    </font>
    <font>
      <sz val="10"/>
      <color rgb="FF000000"/>
      <name val="Kinnari"/>
    </font>
    <font>
      <b/>
      <sz val="8.5"/>
      <color theme="1"/>
      <name val="Arial"/>
      <family val="2"/>
    </font>
    <font>
      <b/>
      <sz val="11"/>
      <color indexed="8"/>
      <name val="Calibri"/>
      <family val="2"/>
      <scheme val="minor"/>
    </font>
    <font>
      <b/>
      <sz val="10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NumberFormat="1" applyFont="1" applyFill="1" applyAlignment="1">
      <alignment horizontal="left" wrapText="1"/>
    </xf>
    <xf numFmtId="0" fontId="6" fillId="0" borderId="0" xfId="0" applyNumberFormat="1" applyFont="1" applyFill="1" applyAlignment="1">
      <alignment horizontal="right"/>
    </xf>
    <xf numFmtId="0" fontId="5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8" fillId="2" borderId="0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7" fillId="2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right" vertical="center"/>
    </xf>
    <xf numFmtId="0" fontId="15" fillId="2" borderId="0" xfId="0" applyFont="1" applyFill="1" applyBorder="1" applyAlignment="1">
      <alignment horizontal="center" vertical="center"/>
    </xf>
    <xf numFmtId="2" fontId="10" fillId="0" borderId="0" xfId="0" applyNumberFormat="1" applyFont="1" applyBorder="1" applyAlignment="1">
      <alignment horizontal="right" vertical="center"/>
    </xf>
    <xf numFmtId="0" fontId="5" fillId="0" borderId="0" xfId="0" applyNumberFormat="1" applyFont="1" applyFill="1" applyAlignment="1">
      <alignment vertical="center"/>
    </xf>
    <xf numFmtId="164" fontId="0" fillId="0" borderId="0" xfId="0" applyNumberFormat="1"/>
    <xf numFmtId="2" fontId="18" fillId="0" borderId="1" xfId="0" applyNumberFormat="1" applyFont="1" applyBorder="1" applyAlignment="1">
      <alignment horizontal="right"/>
    </xf>
    <xf numFmtId="0" fontId="19" fillId="0" borderId="4" xfId="0" applyFont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horizontal="right" vertical="center"/>
    </xf>
    <xf numFmtId="2" fontId="16" fillId="0" borderId="4" xfId="0" applyNumberFormat="1" applyFont="1" applyBorder="1" applyAlignment="1">
      <alignment horizontal="right" vertical="center"/>
    </xf>
    <xf numFmtId="0" fontId="16" fillId="2" borderId="4" xfId="0" applyFont="1" applyFill="1" applyBorder="1" applyAlignment="1">
      <alignment horizontal="center" vertical="center"/>
    </xf>
    <xf numFmtId="164" fontId="16" fillId="2" borderId="4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right" vertical="center"/>
    </xf>
    <xf numFmtId="2" fontId="16" fillId="2" borderId="4" xfId="0" applyNumberFormat="1" applyFont="1" applyFill="1" applyBorder="1" applyAlignment="1">
      <alignment horizontal="right" vertical="center"/>
    </xf>
    <xf numFmtId="0" fontId="16" fillId="0" borderId="5" xfId="0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right" vertical="center"/>
    </xf>
    <xf numFmtId="2" fontId="16" fillId="0" borderId="5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2" fontId="0" fillId="0" borderId="0" xfId="0" applyNumberFormat="1"/>
    <xf numFmtId="0" fontId="16" fillId="0" borderId="4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DEVI DISTRIBUTOR &amp; MOHINI MKTN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>
        <row r="3">
          <cell r="D3" t="str">
            <v>APRIL, 2020.</v>
          </cell>
          <cell r="E3" t="str">
            <v>APRIL, 2021.</v>
          </cell>
        </row>
        <row r="4">
          <cell r="C4" t="str">
            <v>DESTINATION</v>
          </cell>
          <cell r="D4" t="str">
            <v>A.OIL RATE</v>
          </cell>
          <cell r="E4" t="str">
            <v>A.OIL RATE</v>
          </cell>
        </row>
        <row r="5">
          <cell r="C5" t="str">
            <v>ANGUL</v>
          </cell>
          <cell r="D5">
            <v>21</v>
          </cell>
          <cell r="E5">
            <v>26</v>
          </cell>
        </row>
        <row r="6">
          <cell r="C6" t="str">
            <v>ASKA</v>
          </cell>
          <cell r="D6">
            <v>21</v>
          </cell>
          <cell r="E6">
            <v>26</v>
          </cell>
        </row>
        <row r="7">
          <cell r="C7" t="str">
            <v>BALASORE</v>
          </cell>
          <cell r="D7">
            <v>21</v>
          </cell>
          <cell r="E7">
            <v>26</v>
          </cell>
        </row>
        <row r="8">
          <cell r="C8" t="str">
            <v>BALIGUDA</v>
          </cell>
        </row>
        <row r="9">
          <cell r="C9" t="str">
            <v>BALUGAON</v>
          </cell>
          <cell r="D9">
            <v>21</v>
          </cell>
          <cell r="E9">
            <v>26</v>
          </cell>
        </row>
        <row r="10">
          <cell r="C10" t="str">
            <v>BARAMBA</v>
          </cell>
          <cell r="D10">
            <v>35</v>
          </cell>
          <cell r="E10">
            <v>40</v>
          </cell>
        </row>
        <row r="11">
          <cell r="C11" t="str">
            <v>BEGUNIAPADA</v>
          </cell>
          <cell r="D11">
            <v>21</v>
          </cell>
          <cell r="E11">
            <v>26</v>
          </cell>
        </row>
        <row r="12">
          <cell r="C12" t="str">
            <v>BELAGUNTHA</v>
          </cell>
          <cell r="D12">
            <v>21</v>
          </cell>
          <cell r="E12">
            <v>26</v>
          </cell>
        </row>
        <row r="13">
          <cell r="C13" t="str">
            <v>BELIAPAL</v>
          </cell>
          <cell r="D13">
            <v>21</v>
          </cell>
          <cell r="E13">
            <v>26</v>
          </cell>
        </row>
        <row r="14">
          <cell r="C14" t="str">
            <v>BERHAMPUR</v>
          </cell>
          <cell r="D14">
            <v>21</v>
          </cell>
          <cell r="E14">
            <v>26</v>
          </cell>
        </row>
        <row r="15">
          <cell r="C15" t="str">
            <v>BHADRAK</v>
          </cell>
          <cell r="D15">
            <v>21</v>
          </cell>
          <cell r="E15">
            <v>26</v>
          </cell>
        </row>
        <row r="16">
          <cell r="C16" t="str">
            <v>BHUBANESWAR</v>
          </cell>
          <cell r="D16">
            <v>21</v>
          </cell>
          <cell r="E16">
            <v>26</v>
          </cell>
        </row>
        <row r="17">
          <cell r="C17" t="str">
            <v>CHHATRAPUR</v>
          </cell>
          <cell r="D17">
            <v>31</v>
          </cell>
          <cell r="E17">
            <v>36</v>
          </cell>
        </row>
        <row r="18">
          <cell r="C18" t="str">
            <v>CHIKITI PENTHA</v>
          </cell>
          <cell r="D18">
            <v>21</v>
          </cell>
          <cell r="E18">
            <v>26</v>
          </cell>
        </row>
        <row r="19">
          <cell r="C19" t="str">
            <v>DASPALLA</v>
          </cell>
          <cell r="D19">
            <v>25</v>
          </cell>
          <cell r="E19">
            <v>30</v>
          </cell>
        </row>
        <row r="20">
          <cell r="C20" t="str">
            <v>DHENKANAL</v>
          </cell>
          <cell r="D20">
            <v>21</v>
          </cell>
          <cell r="E20">
            <v>26</v>
          </cell>
        </row>
        <row r="21">
          <cell r="C21" t="str">
            <v>DIGAPAHANDI</v>
          </cell>
          <cell r="D21">
            <v>21</v>
          </cell>
          <cell r="E21">
            <v>26</v>
          </cell>
        </row>
        <row r="22">
          <cell r="C22" t="str">
            <v>HINJILIKATU</v>
          </cell>
          <cell r="D22">
            <v>21</v>
          </cell>
          <cell r="E22">
            <v>26</v>
          </cell>
        </row>
        <row r="23">
          <cell r="C23" t="str">
            <v>JAJPUR ROAD</v>
          </cell>
          <cell r="D23">
            <v>35</v>
          </cell>
          <cell r="E23">
            <v>40</v>
          </cell>
        </row>
        <row r="24">
          <cell r="C24" t="str">
            <v>JATNI</v>
          </cell>
          <cell r="D24">
            <v>21</v>
          </cell>
          <cell r="E24">
            <v>26</v>
          </cell>
        </row>
        <row r="25">
          <cell r="C25" t="str">
            <v>KENDRAPARA</v>
          </cell>
          <cell r="D25">
            <v>21</v>
          </cell>
          <cell r="E25">
            <v>26</v>
          </cell>
        </row>
        <row r="26">
          <cell r="C26" t="str">
            <v>KEONJHAR</v>
          </cell>
          <cell r="D26">
            <v>21</v>
          </cell>
          <cell r="E26">
            <v>26</v>
          </cell>
        </row>
        <row r="27">
          <cell r="C27" t="str">
            <v>KHURDA</v>
          </cell>
          <cell r="D27">
            <v>21</v>
          </cell>
          <cell r="E27">
            <v>26</v>
          </cell>
        </row>
        <row r="28">
          <cell r="C28" t="str">
            <v>POLASARA</v>
          </cell>
          <cell r="D28">
            <v>21</v>
          </cell>
          <cell r="E28">
            <v>26</v>
          </cell>
        </row>
        <row r="29">
          <cell r="C29" t="str">
            <v>PURI</v>
          </cell>
          <cell r="D29">
            <v>21</v>
          </cell>
          <cell r="E29">
            <v>26</v>
          </cell>
        </row>
        <row r="30">
          <cell r="C30" t="str">
            <v>PURUSOTTAMPUR</v>
          </cell>
          <cell r="D30">
            <v>21</v>
          </cell>
          <cell r="E30">
            <v>26</v>
          </cell>
        </row>
        <row r="31">
          <cell r="C31" t="str">
            <v>R UDAYAGIRI</v>
          </cell>
        </row>
        <row r="32">
          <cell r="C32" t="str">
            <v>TALCHER</v>
          </cell>
          <cell r="D32">
            <v>21</v>
          </cell>
          <cell r="E32">
            <v>26</v>
          </cell>
        </row>
        <row r="33">
          <cell r="C33" t="str">
            <v>JALESWAR</v>
          </cell>
          <cell r="D33">
            <v>35</v>
          </cell>
          <cell r="E33">
            <v>40</v>
          </cell>
        </row>
        <row r="34">
          <cell r="C34" t="str">
            <v>GANJAM</v>
          </cell>
          <cell r="D34">
            <v>21</v>
          </cell>
          <cell r="E34">
            <v>26</v>
          </cell>
        </row>
        <row r="35">
          <cell r="C35" t="str">
            <v>SHERGARH</v>
          </cell>
          <cell r="D35">
            <v>21</v>
          </cell>
          <cell r="E35">
            <v>26</v>
          </cell>
        </row>
        <row r="36">
          <cell r="C36" t="str">
            <v>KODALA</v>
          </cell>
          <cell r="D36">
            <v>21</v>
          </cell>
          <cell r="E36">
            <v>26</v>
          </cell>
        </row>
        <row r="37">
          <cell r="C37" t="str">
            <v>MAHENDRAGARH</v>
          </cell>
        </row>
        <row r="38">
          <cell r="C38" t="str">
            <v>SORODA</v>
          </cell>
          <cell r="D38">
            <v>45</v>
          </cell>
          <cell r="E38">
            <v>50</v>
          </cell>
        </row>
        <row r="39">
          <cell r="C39" t="str">
            <v>PANIKOILI</v>
          </cell>
          <cell r="D39">
            <v>37</v>
          </cell>
          <cell r="E39">
            <v>42</v>
          </cell>
        </row>
        <row r="40">
          <cell r="C40" t="str">
            <v>PHULBANI</v>
          </cell>
          <cell r="D40">
            <v>40</v>
          </cell>
          <cell r="E40">
            <v>45</v>
          </cell>
        </row>
        <row r="41">
          <cell r="C41" t="str">
            <v>BHANJANAGAR</v>
          </cell>
          <cell r="D41">
            <v>21</v>
          </cell>
          <cell r="E41">
            <v>26</v>
          </cell>
        </row>
        <row r="42">
          <cell r="C42" t="str">
            <v>KABISURYANAGAR</v>
          </cell>
          <cell r="D42">
            <v>21</v>
          </cell>
          <cell r="E42">
            <v>26</v>
          </cell>
        </row>
        <row r="43">
          <cell r="C43" t="str">
            <v>BARBIL</v>
          </cell>
          <cell r="D43">
            <v>40</v>
          </cell>
          <cell r="E43">
            <v>45</v>
          </cell>
        </row>
        <row r="44">
          <cell r="C44" t="str">
            <v>PARALAKHEMUNDI</v>
          </cell>
          <cell r="D44">
            <v>55</v>
          </cell>
          <cell r="E44">
            <v>60</v>
          </cell>
        </row>
        <row r="45">
          <cell r="C45" t="str">
            <v>GUNUPUR</v>
          </cell>
          <cell r="D45">
            <v>65</v>
          </cell>
          <cell r="E45">
            <v>70</v>
          </cell>
        </row>
        <row r="46">
          <cell r="C46" t="str">
            <v>JEYPORE</v>
          </cell>
          <cell r="D46">
            <v>55</v>
          </cell>
          <cell r="E46">
            <v>60</v>
          </cell>
        </row>
        <row r="47">
          <cell r="C47" t="str">
            <v>RAYAGADA</v>
          </cell>
          <cell r="D47">
            <v>50</v>
          </cell>
          <cell r="E47">
            <v>55</v>
          </cell>
        </row>
        <row r="48">
          <cell r="C48" t="str">
            <v>NABARANGPUR</v>
          </cell>
          <cell r="D48">
            <v>55</v>
          </cell>
          <cell r="E48">
            <v>60</v>
          </cell>
        </row>
        <row r="49">
          <cell r="C49" t="str">
            <v>MUNIGUDA</v>
          </cell>
          <cell r="D49">
            <v>50</v>
          </cell>
          <cell r="E49">
            <v>55</v>
          </cell>
        </row>
        <row r="50">
          <cell r="C50" t="str">
            <v>ROURKELA</v>
          </cell>
          <cell r="D50">
            <v>55</v>
          </cell>
          <cell r="E50">
            <v>60</v>
          </cell>
        </row>
        <row r="51">
          <cell r="C51" t="str">
            <v>NAYAGARH</v>
          </cell>
          <cell r="D51">
            <v>21</v>
          </cell>
          <cell r="E51">
            <v>26</v>
          </cell>
        </row>
        <row r="52">
          <cell r="C52" t="str">
            <v>KHARIAR ROAD</v>
          </cell>
          <cell r="D52">
            <v>55</v>
          </cell>
          <cell r="E52">
            <v>60</v>
          </cell>
        </row>
        <row r="53">
          <cell r="C53" t="str">
            <v>GIRISOLA</v>
          </cell>
          <cell r="D53">
            <v>21</v>
          </cell>
          <cell r="E53">
            <v>26</v>
          </cell>
        </row>
      </sheetData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145" zoomScaleNormal="145" workbookViewId="0">
      <selection activeCell="F12" sqref="F12"/>
    </sheetView>
  </sheetViews>
  <sheetFormatPr defaultRowHeight="15" customHeight="1"/>
  <cols>
    <col min="1" max="1" width="4.28515625" style="15" customWidth="1"/>
    <col min="2" max="2" width="10.7109375" style="10" bestFit="1" customWidth="1"/>
    <col min="3" max="3" width="18.42578125" style="10" bestFit="1" customWidth="1"/>
    <col min="4" max="4" width="8" style="11" bestFit="1" customWidth="1"/>
    <col min="5" max="5" width="8" style="11" customWidth="1"/>
    <col min="6" max="6" width="14.7109375" style="11" customWidth="1"/>
    <col min="7" max="7" width="6.5703125" style="11" customWidth="1"/>
    <col min="8" max="8" width="8" style="12" customWidth="1"/>
    <col min="9" max="9" width="7.85546875" style="13" bestFit="1" customWidth="1"/>
    <col min="10" max="10" width="7.140625" style="8" bestFit="1" customWidth="1"/>
    <col min="11" max="11" width="9.7109375" style="31" customWidth="1"/>
    <col min="12" max="12" width="15.85546875" style="8" bestFit="1" customWidth="1"/>
    <col min="13" max="16384" width="9.140625" style="8"/>
  </cols>
  <sheetData>
    <row r="1" spans="1:12" s="6" customFormat="1" ht="15" customHeight="1">
      <c r="A1" s="27" t="s">
        <v>0</v>
      </c>
      <c r="B1" s="20"/>
      <c r="C1" s="20"/>
      <c r="D1" s="20"/>
      <c r="E1" s="20"/>
      <c r="F1" s="20"/>
      <c r="G1" s="20"/>
      <c r="K1" s="36" t="s">
        <v>16</v>
      </c>
    </row>
    <row r="2" spans="1:12" s="6" customFormat="1" ht="15" customHeight="1">
      <c r="A2" s="28" t="s">
        <v>21</v>
      </c>
      <c r="B2" s="20"/>
      <c r="C2" s="20"/>
      <c r="D2" s="20"/>
      <c r="E2" s="20"/>
      <c r="F2" s="20"/>
      <c r="G2" s="20"/>
      <c r="K2" s="36" t="s">
        <v>22</v>
      </c>
    </row>
    <row r="3" spans="1:12" s="6" customFormat="1" ht="15" customHeight="1">
      <c r="A3" s="29" t="s">
        <v>58</v>
      </c>
      <c r="B3" s="20"/>
      <c r="C3" s="20"/>
      <c r="D3" s="20"/>
      <c r="E3" s="20"/>
      <c r="F3" s="20"/>
      <c r="G3" s="21"/>
      <c r="K3" s="36" t="s">
        <v>15</v>
      </c>
    </row>
    <row r="4" spans="1:12" s="6" customFormat="1" ht="15" customHeight="1">
      <c r="A4" s="29" t="s">
        <v>57</v>
      </c>
      <c r="B4" s="20"/>
      <c r="C4" s="20"/>
      <c r="D4" s="20"/>
      <c r="E4" s="20"/>
      <c r="F4" s="20"/>
      <c r="G4" s="22"/>
      <c r="K4" s="36" t="s">
        <v>1</v>
      </c>
    </row>
    <row r="5" spans="1:12" s="6" customFormat="1" ht="15" customHeight="1">
      <c r="A5" s="29"/>
      <c r="B5" s="20"/>
      <c r="C5" s="20"/>
      <c r="D5" s="20"/>
      <c r="E5" s="20"/>
      <c r="F5" s="20"/>
      <c r="G5" s="22"/>
      <c r="K5" s="36" t="s">
        <v>19</v>
      </c>
    </row>
    <row r="6" spans="1:12" s="6" customFormat="1" ht="15" customHeight="1">
      <c r="A6" s="26"/>
      <c r="B6" s="23"/>
      <c r="C6" s="23"/>
      <c r="D6" s="23"/>
      <c r="E6" s="23"/>
      <c r="F6" s="23"/>
      <c r="G6" s="23"/>
      <c r="H6" s="24"/>
      <c r="I6" s="25"/>
    </row>
    <row r="7" spans="1:12" s="7" customFormat="1" ht="15" customHeight="1">
      <c r="A7" s="39" t="s">
        <v>10</v>
      </c>
      <c r="B7" s="40" t="s">
        <v>5</v>
      </c>
      <c r="C7" s="39" t="s">
        <v>17</v>
      </c>
      <c r="D7" s="39" t="s">
        <v>18</v>
      </c>
      <c r="E7" s="39" t="s">
        <v>59</v>
      </c>
      <c r="F7" s="39" t="s">
        <v>6</v>
      </c>
      <c r="G7" s="39" t="s">
        <v>11</v>
      </c>
      <c r="H7" s="41" t="s">
        <v>12</v>
      </c>
      <c r="I7" s="41" t="s">
        <v>23</v>
      </c>
      <c r="J7" s="41" t="s">
        <v>20</v>
      </c>
      <c r="K7" s="41" t="s">
        <v>13</v>
      </c>
      <c r="L7" s="39" t="s">
        <v>24</v>
      </c>
    </row>
    <row r="8" spans="1:12" s="7" customFormat="1" ht="15" customHeight="1">
      <c r="A8" s="42">
        <v>1</v>
      </c>
      <c r="B8" s="43">
        <v>44326</v>
      </c>
      <c r="C8" s="42" t="s">
        <v>42</v>
      </c>
      <c r="D8" s="42" t="s">
        <v>43</v>
      </c>
      <c r="E8" s="59" t="s">
        <v>60</v>
      </c>
      <c r="F8" s="44" t="s">
        <v>44</v>
      </c>
      <c r="G8" s="45">
        <v>30</v>
      </c>
      <c r="H8" s="46">
        <f>VLOOKUP(F8,'[1]SHREE HANUMAN AG'!$C:$E,3,FALSE)</f>
        <v>26</v>
      </c>
      <c r="I8" s="46">
        <v>900</v>
      </c>
      <c r="J8" s="46">
        <v>20</v>
      </c>
      <c r="K8" s="46">
        <f t="shared" ref="K8:K18" si="0">G8*H8+I8+J8</f>
        <v>1700</v>
      </c>
      <c r="L8" s="42" t="s">
        <v>28</v>
      </c>
    </row>
    <row r="9" spans="1:12" s="7" customFormat="1" ht="15" customHeight="1">
      <c r="A9" s="42">
        <v>2</v>
      </c>
      <c r="B9" s="43">
        <v>44329</v>
      </c>
      <c r="C9" s="42" t="s">
        <v>25</v>
      </c>
      <c r="D9" s="42" t="s">
        <v>26</v>
      </c>
      <c r="E9" s="59" t="s">
        <v>60</v>
      </c>
      <c r="F9" s="44" t="s">
        <v>27</v>
      </c>
      <c r="G9" s="45">
        <v>15</v>
      </c>
      <c r="H9" s="46">
        <f>VLOOKUP(F9,'[1]SHREE HANUMAN AG'!$C:$E,3,FALSE)</f>
        <v>26</v>
      </c>
      <c r="I9" s="46">
        <v>0</v>
      </c>
      <c r="J9" s="46">
        <v>20</v>
      </c>
      <c r="K9" s="46">
        <f t="shared" si="0"/>
        <v>410</v>
      </c>
      <c r="L9" s="42" t="s">
        <v>28</v>
      </c>
    </row>
    <row r="10" spans="1:12" s="7" customFormat="1" ht="15" customHeight="1">
      <c r="A10" s="42">
        <v>3</v>
      </c>
      <c r="B10" s="43">
        <v>44329</v>
      </c>
      <c r="C10" s="42" t="s">
        <v>29</v>
      </c>
      <c r="D10" s="42" t="s">
        <v>30</v>
      </c>
      <c r="E10" s="59" t="s">
        <v>60</v>
      </c>
      <c r="F10" s="44" t="s">
        <v>31</v>
      </c>
      <c r="G10" s="45">
        <v>25</v>
      </c>
      <c r="H10" s="46">
        <f>VLOOKUP(F10,'[1]SHREE HANUMAN AG'!$C:$E,3,FALSE)</f>
        <v>26</v>
      </c>
      <c r="I10" s="46">
        <v>0</v>
      </c>
      <c r="J10" s="46">
        <v>20</v>
      </c>
      <c r="K10" s="46">
        <f t="shared" si="0"/>
        <v>670</v>
      </c>
      <c r="L10" s="42" t="s">
        <v>28</v>
      </c>
    </row>
    <row r="11" spans="1:12" s="7" customFormat="1" ht="15" customHeight="1">
      <c r="A11" s="47">
        <v>4</v>
      </c>
      <c r="B11" s="43">
        <v>44329</v>
      </c>
      <c r="C11" s="42" t="s">
        <v>39</v>
      </c>
      <c r="D11" s="42" t="s">
        <v>40</v>
      </c>
      <c r="E11" s="59" t="s">
        <v>60</v>
      </c>
      <c r="F11" s="44" t="s">
        <v>41</v>
      </c>
      <c r="G11" s="45">
        <v>15</v>
      </c>
      <c r="H11" s="46">
        <f>VLOOKUP(F11,'[1]SHREE HANUMAN AG'!$C:$E,3,FALSE)</f>
        <v>26</v>
      </c>
      <c r="I11" s="46">
        <v>450</v>
      </c>
      <c r="J11" s="46">
        <v>20</v>
      </c>
      <c r="K11" s="46">
        <f t="shared" si="0"/>
        <v>860</v>
      </c>
      <c r="L11" s="42" t="s">
        <v>28</v>
      </c>
    </row>
    <row r="12" spans="1:12" s="7" customFormat="1" ht="15" customHeight="1">
      <c r="A12" s="42">
        <v>5</v>
      </c>
      <c r="B12" s="43">
        <v>44336</v>
      </c>
      <c r="C12" s="42" t="s">
        <v>36</v>
      </c>
      <c r="D12" s="42" t="s">
        <v>37</v>
      </c>
      <c r="E12" s="59" t="s">
        <v>60</v>
      </c>
      <c r="F12" s="44" t="s">
        <v>38</v>
      </c>
      <c r="G12" s="45">
        <v>5</v>
      </c>
      <c r="H12" s="46">
        <f>VLOOKUP(F12,'[1]SHREE HANUMAN AG'!$C:$E,3,FALSE)</f>
        <v>45</v>
      </c>
      <c r="I12" s="46">
        <v>0</v>
      </c>
      <c r="J12" s="46">
        <v>20</v>
      </c>
      <c r="K12" s="46">
        <f t="shared" si="0"/>
        <v>245</v>
      </c>
      <c r="L12" s="42" t="s">
        <v>28</v>
      </c>
    </row>
    <row r="13" spans="1:12" s="7" customFormat="1" ht="15" customHeight="1">
      <c r="A13" s="42">
        <v>6</v>
      </c>
      <c r="B13" s="43">
        <v>44336</v>
      </c>
      <c r="C13" s="42" t="s">
        <v>32</v>
      </c>
      <c r="D13" s="42" t="s">
        <v>33</v>
      </c>
      <c r="E13" s="59" t="s">
        <v>60</v>
      </c>
      <c r="F13" s="44" t="s">
        <v>34</v>
      </c>
      <c r="G13" s="45">
        <v>1</v>
      </c>
      <c r="H13" s="46">
        <v>100</v>
      </c>
      <c r="I13" s="46">
        <v>25</v>
      </c>
      <c r="J13" s="46">
        <v>20</v>
      </c>
      <c r="K13" s="46">
        <f t="shared" si="0"/>
        <v>145</v>
      </c>
      <c r="L13" s="42" t="s">
        <v>35</v>
      </c>
    </row>
    <row r="14" spans="1:12" s="7" customFormat="1" ht="15" customHeight="1">
      <c r="A14" s="42">
        <v>7</v>
      </c>
      <c r="B14" s="48">
        <v>44336</v>
      </c>
      <c r="C14" s="47" t="s">
        <v>32</v>
      </c>
      <c r="D14" s="47" t="s">
        <v>33</v>
      </c>
      <c r="E14" s="59" t="s">
        <v>60</v>
      </c>
      <c r="F14" s="49" t="s">
        <v>34</v>
      </c>
      <c r="G14" s="50">
        <v>45</v>
      </c>
      <c r="H14" s="51">
        <f>VLOOKUP(F14,'[1]SHREE HANUMAN AG'!$C:$E,3,FALSE)</f>
        <v>26</v>
      </c>
      <c r="I14" s="51">
        <v>1125</v>
      </c>
      <c r="J14" s="51">
        <v>20</v>
      </c>
      <c r="K14" s="51">
        <f t="shared" si="0"/>
        <v>2315</v>
      </c>
      <c r="L14" s="47" t="s">
        <v>28</v>
      </c>
    </row>
    <row r="15" spans="1:12" s="7" customFormat="1" ht="15" customHeight="1">
      <c r="A15" s="42">
        <v>8</v>
      </c>
      <c r="B15" s="43">
        <v>44337</v>
      </c>
      <c r="C15" s="42" t="s">
        <v>48</v>
      </c>
      <c r="D15" s="42" t="s">
        <v>49</v>
      </c>
      <c r="E15" s="59" t="s">
        <v>60</v>
      </c>
      <c r="F15" s="44" t="s">
        <v>27</v>
      </c>
      <c r="G15" s="45">
        <v>9</v>
      </c>
      <c r="H15" s="46">
        <f>VLOOKUP(F15,'[1]SHREE HANUMAN AG'!$C:$E,3,FALSE)</f>
        <v>26</v>
      </c>
      <c r="I15" s="46">
        <v>0</v>
      </c>
      <c r="J15" s="46">
        <v>20</v>
      </c>
      <c r="K15" s="46">
        <f t="shared" si="0"/>
        <v>254</v>
      </c>
      <c r="L15" s="42" t="s">
        <v>28</v>
      </c>
    </row>
    <row r="16" spans="1:12" s="7" customFormat="1" ht="15" customHeight="1">
      <c r="A16" s="42">
        <v>9</v>
      </c>
      <c r="B16" s="43">
        <v>44337</v>
      </c>
      <c r="C16" s="42" t="s">
        <v>45</v>
      </c>
      <c r="D16" s="42" t="s">
        <v>46</v>
      </c>
      <c r="E16" s="59" t="s">
        <v>60</v>
      </c>
      <c r="F16" s="44" t="s">
        <v>47</v>
      </c>
      <c r="G16" s="45">
        <v>250</v>
      </c>
      <c r="H16" s="46">
        <f>VLOOKUP(F16,'[1]SHREE HANUMAN AG'!$C:$E,3,FALSE)</f>
        <v>60</v>
      </c>
      <c r="I16" s="46">
        <v>0</v>
      </c>
      <c r="J16" s="46">
        <v>20</v>
      </c>
      <c r="K16" s="46">
        <f t="shared" si="0"/>
        <v>15020</v>
      </c>
      <c r="L16" s="42" t="s">
        <v>28</v>
      </c>
    </row>
    <row r="17" spans="1:12" s="7" customFormat="1" ht="15" customHeight="1">
      <c r="A17" s="42">
        <v>10</v>
      </c>
      <c r="B17" s="43">
        <v>44340</v>
      </c>
      <c r="C17" s="42" t="s">
        <v>50</v>
      </c>
      <c r="D17" s="42" t="s">
        <v>51</v>
      </c>
      <c r="E17" s="59" t="s">
        <v>60</v>
      </c>
      <c r="F17" s="44" t="s">
        <v>52</v>
      </c>
      <c r="G17" s="45">
        <v>15</v>
      </c>
      <c r="H17" s="46">
        <f>VLOOKUP(F17,'[1]SHREE HANUMAN AG'!$C:$E,3,FALSE)</f>
        <v>26</v>
      </c>
      <c r="I17" s="46">
        <v>300</v>
      </c>
      <c r="J17" s="46">
        <v>20</v>
      </c>
      <c r="K17" s="46">
        <f t="shared" si="0"/>
        <v>710</v>
      </c>
      <c r="L17" s="42" t="s">
        <v>28</v>
      </c>
    </row>
    <row r="18" spans="1:12" s="7" customFormat="1" ht="15" customHeight="1">
      <c r="A18" s="52">
        <v>11</v>
      </c>
      <c r="B18" s="53">
        <v>44347</v>
      </c>
      <c r="C18" s="52" t="s">
        <v>53</v>
      </c>
      <c r="D18" s="52" t="s">
        <v>54</v>
      </c>
      <c r="E18" s="59" t="s">
        <v>60</v>
      </c>
      <c r="F18" s="54" t="s">
        <v>55</v>
      </c>
      <c r="G18" s="55">
        <v>5</v>
      </c>
      <c r="H18" s="56">
        <f>VLOOKUP(F18,'[1]SHREE HANUMAN AG'!$C:$E,3,FALSE)</f>
        <v>26</v>
      </c>
      <c r="I18" s="56">
        <v>0</v>
      </c>
      <c r="J18" s="56">
        <v>20</v>
      </c>
      <c r="K18" s="56">
        <f t="shared" si="0"/>
        <v>150</v>
      </c>
      <c r="L18" s="42" t="s">
        <v>28</v>
      </c>
    </row>
    <row r="19" spans="1:12" s="7" customFormat="1" ht="15" customHeight="1">
      <c r="A19" s="63" t="s">
        <v>56</v>
      </c>
      <c r="B19" s="63"/>
      <c r="C19" s="63"/>
      <c r="D19" s="63"/>
      <c r="E19" s="63"/>
      <c r="F19" s="63"/>
      <c r="G19" s="63"/>
      <c r="H19" s="63"/>
      <c r="I19" s="63"/>
      <c r="J19" s="63"/>
      <c r="K19" s="38">
        <f>SUM(K8:K18)</f>
        <v>22479</v>
      </c>
      <c r="L19" s="57"/>
    </row>
    <row r="20" spans="1:12" s="7" customFormat="1" ht="15" customHeight="1">
      <c r="A20"/>
      <c r="B20" s="37"/>
      <c r="C20" s="37"/>
      <c r="D20"/>
      <c r="E20"/>
      <c r="F20"/>
      <c r="G20">
        <f>SUM(G8:G18)</f>
        <v>415</v>
      </c>
      <c r="H20" s="58"/>
      <c r="I20" s="58"/>
      <c r="J20" s="58"/>
      <c r="K20" s="58"/>
      <c r="L20"/>
    </row>
    <row r="21" spans="1:12" s="7" customFormat="1" ht="15" customHeight="1">
      <c r="A21" s="60" t="s">
        <v>7</v>
      </c>
      <c r="B21" s="60"/>
      <c r="C21" s="60"/>
      <c r="D21" s="60"/>
      <c r="E21" s="60"/>
      <c r="F21" s="60"/>
      <c r="G21" s="60"/>
      <c r="H21" s="60"/>
      <c r="I21" s="60"/>
      <c r="J21" s="60"/>
      <c r="K21" s="30"/>
    </row>
    <row r="22" spans="1:12" s="7" customFormat="1" ht="15" customHeight="1" thickBot="1">
      <c r="A22" s="61" t="s">
        <v>14</v>
      </c>
      <c r="B22" s="62"/>
      <c r="C22" s="62"/>
      <c r="D22" s="62"/>
      <c r="E22" s="62"/>
      <c r="F22" s="62"/>
      <c r="G22" s="62"/>
      <c r="H22" s="62"/>
      <c r="I22" s="62"/>
      <c r="J22" s="62"/>
      <c r="K22" s="30"/>
    </row>
    <row r="23" spans="1:12" s="7" customFormat="1" ht="15" customHeight="1">
      <c r="A23" s="34"/>
      <c r="B23" s="32"/>
      <c r="C23" s="32"/>
      <c r="D23" s="32"/>
      <c r="E23" s="32"/>
      <c r="F23" s="32"/>
      <c r="G23" s="32"/>
      <c r="H23" s="32"/>
      <c r="I23" s="33"/>
      <c r="J23" s="35"/>
      <c r="K23" s="30"/>
    </row>
    <row r="25" spans="1:12" ht="15" customHeight="1">
      <c r="A25" s="14" t="s">
        <v>8</v>
      </c>
    </row>
    <row r="26" spans="1:12" ht="15" customHeight="1">
      <c r="A26" s="9"/>
    </row>
    <row r="27" spans="1:12" ht="15" customHeight="1">
      <c r="A27" s="9"/>
    </row>
    <row r="28" spans="1:12" ht="15" customHeight="1">
      <c r="A28" s="14" t="s">
        <v>9</v>
      </c>
    </row>
  </sheetData>
  <sortState ref="B8:K18">
    <sortCondition ref="B8:B18"/>
    <sortCondition ref="C8:C18"/>
  </sortState>
  <mergeCells count="3">
    <mergeCell ref="A21:J21"/>
    <mergeCell ref="A22:J22"/>
    <mergeCell ref="A19:J19"/>
  </mergeCells>
  <dataValidations count="2">
    <dataValidation errorStyle="information" allowBlank="1" showInputMessage="1" showErrorMessage="1" errorTitle="PRAGATI LOGISTICS" error="QUERRY :&#10;CONTACT: ADMIN@PRAGATILOGISTICS.IN  // PRAGATILOGISTICSCTC@GMAIL.COM&#10;" sqref="A22"/>
    <dataValidation type="custom" allowBlank="1" showInputMessage="1" showErrorMessage="1" sqref="A21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2</v>
      </c>
    </row>
    <row r="8" spans="2:2">
      <c r="B8" s="2" t="s">
        <v>3</v>
      </c>
    </row>
    <row r="9" spans="2:2">
      <c r="B9" s="2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7"/>
  <sheetViews>
    <sheetView topLeftCell="A4" workbookViewId="0">
      <selection activeCell="M18" sqref="M18"/>
    </sheetView>
  </sheetViews>
  <sheetFormatPr defaultRowHeight="15"/>
  <cols>
    <col min="1" max="1" width="9.140625" style="19"/>
    <col min="2" max="2" width="14.5703125" style="19" customWidth="1"/>
  </cols>
  <sheetData>
    <row r="1" spans="1:2" s="3" customFormat="1" ht="15" customHeight="1">
      <c r="A1" s="16"/>
      <c r="B1" s="17"/>
    </row>
    <row r="2" spans="1:2" s="3" customFormat="1" ht="15" customHeight="1">
      <c r="A2" s="16"/>
      <c r="B2" s="17"/>
    </row>
    <row r="3" spans="1:2" s="3" customFormat="1" ht="15" customHeight="1">
      <c r="A3" s="16"/>
      <c r="B3" s="17"/>
    </row>
    <row r="4" spans="1:2" s="3" customFormat="1" ht="15" customHeight="1">
      <c r="A4" s="16"/>
      <c r="B4" s="17"/>
    </row>
    <row r="5" spans="1:2" s="3" customFormat="1" ht="15" customHeight="1">
      <c r="A5" s="16"/>
      <c r="B5" s="17"/>
    </row>
    <row r="6" spans="1:2" s="3" customFormat="1" ht="15" customHeight="1">
      <c r="A6" s="16"/>
      <c r="B6" s="17"/>
    </row>
    <row r="7" spans="1:2" s="3" customFormat="1" ht="15" customHeight="1">
      <c r="A7" s="16"/>
      <c r="B7" s="17"/>
    </row>
    <row r="14" spans="1:2">
      <c r="A14" s="18"/>
      <c r="B14" s="17"/>
    </row>
    <row r="15" spans="1:2">
      <c r="A15" s="18"/>
      <c r="B15" s="17"/>
    </row>
    <row r="16" spans="1:2">
      <c r="A16" s="18"/>
      <c r="B16" s="17"/>
    </row>
    <row r="17" spans="1:2">
      <c r="A17" s="18"/>
      <c r="B17" s="17"/>
    </row>
    <row r="18" spans="1:2">
      <c r="A18" s="18"/>
      <c r="B18" s="17"/>
    </row>
    <row r="19" spans="1:2">
      <c r="A19" s="18"/>
      <c r="B19" s="17"/>
    </row>
    <row r="20" spans="1:2">
      <c r="A20" s="18"/>
      <c r="B20" s="17"/>
    </row>
    <row r="21" spans="1:2">
      <c r="A21" s="18"/>
      <c r="B21" s="17"/>
    </row>
    <row r="22" spans="1:2">
      <c r="A22" s="18"/>
      <c r="B22" s="17"/>
    </row>
    <row r="23" spans="1:2">
      <c r="A23" s="18"/>
      <c r="B23" s="17"/>
    </row>
    <row r="24" spans="1:2">
      <c r="A24" s="18"/>
      <c r="B24" s="17"/>
    </row>
    <row r="25" spans="1:2">
      <c r="A25" s="18"/>
      <c r="B25" s="17"/>
    </row>
    <row r="26" spans="1:2">
      <c r="A26" s="18"/>
      <c r="B26" s="17"/>
    </row>
    <row r="27" spans="1:2">
      <c r="A27" s="18"/>
      <c r="B27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2021-04-06T10:15:42Z</cp:lastPrinted>
  <dcterms:created xsi:type="dcterms:W3CDTF">2010-04-08T11:28:01Z</dcterms:created>
  <dcterms:modified xsi:type="dcterms:W3CDTF">2021-06-09T19:32:31Z</dcterms:modified>
</cp:coreProperties>
</file>