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" i="1" l="1"/>
  <c r="L5" i="1" l="1"/>
  <c r="L4" i="1"/>
  <c r="J5" i="1"/>
  <c r="J4" i="1"/>
  <c r="I5" i="1"/>
  <c r="I4" i="1"/>
  <c r="H5" i="1"/>
  <c r="G9" i="1"/>
</calcChain>
</file>

<file path=xl/sharedStrings.xml><?xml version="1.0" encoding="utf-8"?>
<sst xmlns="http://schemas.openxmlformats.org/spreadsheetml/2006/main" count="30" uniqueCount="28">
  <si>
    <t>INVOICE
PRAGATI LOGISTICS,SAMANTA SAHI KHUNTIA LANE,8984191006
GST No:21AGHPB9356M1Z9</t>
  </si>
  <si>
    <t>16/2/2024</t>
  </si>
  <si>
    <t>421</t>
  </si>
  <si>
    <t>05/2/2024</t>
  </si>
  <si>
    <t>405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</si>
  <si>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</si>
  <si>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</si>
  <si>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BRAHMANJHARILO</t>
  </si>
  <si>
    <t>BARIPADA</t>
  </si>
  <si>
    <t xml:space="preserve">SHREE MAA AGENCY
Address: BANIASAHI BUXIBAZAR 753001,7978969523
GST No:21AIJPR9697K1ZE
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</si>
  <si>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</si>
  <si>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</si>
  <si>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</si>
  <si>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</si>
  <si>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</si>
  <si>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</si>
  <si>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</si>
  <si>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</si>
  <si>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</si>
  <si>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</si>
  <si>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PL/MA/19263</t>
  </si>
  <si>
    <t>PL/DO/23433</t>
  </si>
  <si>
    <t>CTC</t>
  </si>
  <si>
    <t>SL.</t>
  </si>
  <si>
    <t>AMT.</t>
  </si>
  <si>
    <t xml:space="preserve">Bill Date:29/02/2024
Bill NO : 39686
Total Amount: 211.00
</t>
  </si>
  <si>
    <t>COSMETICS</t>
  </si>
  <si>
    <t>(RUPEES TWO HUNDRED ELEVEN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</si>
</sst>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990600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219450" cy="10096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</row>
        <row r="19">
          <cell r="C19" t="str">
            <v>BHADRAK</v>
          </cell>
          <cell r="D19">
            <v>26</v>
          </cell>
        </row>
        <row r="20">
          <cell r="C20" t="str">
            <v>BHUBANESWAR</v>
          </cell>
          <cell r="D20">
            <v>26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</row>
        <row r="41">
          <cell r="C41" t="str">
            <v>KENDRAPARA</v>
          </cell>
          <cell r="D41">
            <v>26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</row>
        <row r="56">
          <cell r="C56" t="str">
            <v>RAHAMA</v>
          </cell>
          <cell r="D56">
            <v>26</v>
          </cell>
        </row>
        <row r="57">
          <cell r="C57" t="str">
            <v>RAIRANGPUR</v>
          </cell>
          <cell r="D57">
            <v>50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</row>
        <row r="61">
          <cell r="C61" t="str">
            <v>SORO</v>
          </cell>
          <cell r="D61">
            <v>40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</row>
        <row r="67">
          <cell r="C67" t="str">
            <v>UDALA</v>
          </cell>
          <cell r="D67">
            <v>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</row>
        <row r="79">
          <cell r="C79" t="str">
            <v>SAMBALPUR</v>
          </cell>
          <cell r="D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</row>
        <row r="90">
          <cell r="C90" t="str">
            <v>JHARSUGUDA</v>
          </cell>
          <cell r="D90">
            <v>65</v>
          </cell>
        </row>
        <row r="91">
          <cell r="C91" t="str">
            <v>NAUGAON</v>
          </cell>
        </row>
        <row r="92">
          <cell r="C92" t="str">
            <v>CHANDANESWAR</v>
          </cell>
        </row>
        <row r="93">
          <cell r="C93" t="str">
            <v>SONEPUR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</row>
        <row r="100">
          <cell r="C100" t="str">
            <v>BAGHURAI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T2" sqref="T2"/>
    </sheetView>
  </sheetViews>
  <sheetFormatPr defaultRowHeight="15"/>
  <cols>
    <col min="1" max="1" width="4.71093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5.85546875" style="2" customWidth="1"/>
    <col min="10" max="10" width="6.42578125" style="2" bestFit="1" customWidth="1"/>
    <col min="11" max="11" width="6.42578125" style="2" customWidth="1"/>
    <col min="12" max="12" width="7.85546875" style="2" customWidth="1"/>
    <col min="13" max="13" width="11" style="1" bestFit="1" customWidth="1"/>
    <col min="14" max="16384" width="9.140625" style="1"/>
  </cols>
  <sheetData>
    <row r="1" spans="1:15" ht="90" customHeight="1">
      <c r="A1" s="10"/>
      <c r="B1" s="11"/>
      <c r="C1" s="11"/>
      <c r="D1" s="11"/>
      <c r="E1" s="12"/>
      <c r="F1" s="13" t="s">
        <v>0</v>
      </c>
      <c r="G1" s="14"/>
      <c r="H1" s="14"/>
      <c r="I1" s="14"/>
      <c r="J1" s="14"/>
      <c r="K1" s="14"/>
      <c r="L1" s="15"/>
    </row>
    <row r="2" spans="1:15" ht="69" customHeight="1">
      <c r="A2" s="10" t="s">
        <v>9</v>
      </c>
      <c r="B2" s="11"/>
      <c r="C2" s="11"/>
      <c r="D2" s="11"/>
      <c r="E2" s="12"/>
      <c r="F2" s="13" t="s">
        <v>25</v>
      </c>
      <c r="G2" s="14"/>
      <c r="H2" s="14"/>
      <c r="I2" s="14"/>
      <c r="J2" s="14"/>
      <c r="K2" s="14"/>
      <c r="L2" s="15"/>
    </row>
    <row r="3" spans="1:15" s="18" customFormat="1" ht="15" customHeight="1">
      <c r="A3" s="16" t="s">
        <v>23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7" t="s">
        <v>16</v>
      </c>
      <c r="I3" s="17" t="s">
        <v>17</v>
      </c>
      <c r="J3" s="17" t="s">
        <v>18</v>
      </c>
      <c r="K3" s="17" t="s">
        <v>19</v>
      </c>
      <c r="L3" s="17" t="s">
        <v>24</v>
      </c>
    </row>
    <row r="4" spans="1:15" ht="15" customHeight="1">
      <c r="A4" s="19">
        <v>1</v>
      </c>
      <c r="B4" s="4" t="s">
        <v>1</v>
      </c>
      <c r="C4" s="4" t="s">
        <v>21</v>
      </c>
      <c r="D4" s="7" t="s">
        <v>22</v>
      </c>
      <c r="E4" s="4" t="s">
        <v>7</v>
      </c>
      <c r="F4" s="4" t="s">
        <v>2</v>
      </c>
      <c r="G4" s="4">
        <v>4</v>
      </c>
      <c r="H4" s="6">
        <v>26</v>
      </c>
      <c r="I4" s="6">
        <f>G4*2</f>
        <v>8</v>
      </c>
      <c r="J4" s="6">
        <f>G4*8</f>
        <v>32</v>
      </c>
      <c r="K4" s="6">
        <v>30</v>
      </c>
      <c r="L4" s="6">
        <f>G4*H4+I4+K4</f>
        <v>142</v>
      </c>
      <c r="M4" s="7" t="s">
        <v>26</v>
      </c>
    </row>
    <row r="5" spans="1:15" ht="15" customHeight="1">
      <c r="A5" s="19">
        <v>2</v>
      </c>
      <c r="B5" s="4" t="s">
        <v>3</v>
      </c>
      <c r="C5" s="4" t="s">
        <v>20</v>
      </c>
      <c r="D5" s="7" t="s">
        <v>22</v>
      </c>
      <c r="E5" s="4" t="s">
        <v>8</v>
      </c>
      <c r="F5" s="4" t="s">
        <v>4</v>
      </c>
      <c r="G5" s="4">
        <v>1</v>
      </c>
      <c r="H5" s="6">
        <f>VLOOKUP(E5,'[1]SHREE MAA AG'!$C$4:$D$115,2,)</f>
        <v>37</v>
      </c>
      <c r="I5" s="6">
        <f>G5*2</f>
        <v>2</v>
      </c>
      <c r="J5" s="6">
        <f>G5*8</f>
        <v>8</v>
      </c>
      <c r="K5" s="6">
        <v>30</v>
      </c>
      <c r="L5" s="6">
        <f>G5*H5+I5+K5</f>
        <v>69</v>
      </c>
      <c r="M5" s="7" t="s">
        <v>26</v>
      </c>
    </row>
    <row r="6" spans="1:15" s="23" customFormat="1" ht="15" customHeight="1">
      <c r="A6" s="20" t="s">
        <v>27</v>
      </c>
      <c r="B6" s="20"/>
      <c r="C6" s="20"/>
      <c r="D6" s="20"/>
      <c r="E6" s="20"/>
      <c r="F6" s="20"/>
      <c r="G6" s="20"/>
      <c r="H6" s="21"/>
      <c r="I6" s="21"/>
      <c r="J6" s="21"/>
      <c r="K6" s="21"/>
      <c r="L6" s="22">
        <f>SUM(L4:L5)</f>
        <v>211</v>
      </c>
    </row>
    <row r="7" spans="1:15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5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5">
      <c r="G9" s="5">
        <f>SUM(G4:G5)</f>
        <v>5</v>
      </c>
      <c r="N9" s="3"/>
      <c r="O9" s="3"/>
    </row>
  </sheetData>
  <mergeCells count="7">
    <mergeCell ref="A6:K6"/>
    <mergeCell ref="A7:L7"/>
    <mergeCell ref="A8:L8"/>
    <mergeCell ref="A1:E1"/>
    <mergeCell ref="F1:L1"/>
    <mergeCell ref="F2:L2"/>
    <mergeCell ref="A2:E2"/>
  </mergeCells>
  <pageMargins left="0.28000000000000003" right="0.11811023622047245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2024-03-15T10:43:47Z</cp:lastPrinted>
  <dcterms:created xsi:type="dcterms:W3CDTF">2024-03-08T06:00:55Z</dcterms:created>
  <dcterms:modified xsi:type="dcterms:W3CDTF">2024-03-15T10:43:48Z</dcterms:modified>
</cp:coreProperties>
</file>