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Invoice!$A$3:$R$42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L40" i="1" l="1"/>
  <c r="K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9" i="1" l="1"/>
</calcChain>
</file>

<file path=xl/sharedStrings.xml><?xml version="1.0" encoding="utf-8"?>
<sst xmlns="http://schemas.openxmlformats.org/spreadsheetml/2006/main" count="270" uniqueCount="136">
  <si>
    <t>INVOICE
PRAGATI LOGISTICS,SAMANTA SAHI 
KHUNTIA LANE,8984191006
GST No:21AGHPB9356M1Z9</t>
  </si>
  <si>
    <t>SL.</t>
  </si>
  <si>
    <t>LR NO.</t>
  </si>
  <si>
    <t>PARTY NAME</t>
  </si>
  <si>
    <t>DESTINATION</t>
  </si>
  <si>
    <t>DISTANCE</t>
  </si>
  <si>
    <t>CASE</t>
  </si>
  <si>
    <t>WEIGHT</t>
  </si>
  <si>
    <t>RATE</t>
  </si>
  <si>
    <t>DHENKANAL</t>
  </si>
  <si>
    <t>BALASORE</t>
  </si>
  <si>
    <t>BHADRAK</t>
  </si>
  <si>
    <t>JAI BAJRANG STEEL</t>
  </si>
  <si>
    <t xml:space="preserve">SSIL PAINT INDUSTRIES PRIVATE LIMITED
ADDRESS : JAGATPUR CUTTACK, 9147077050
GST NO: 21ABICS3895F1Z7
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</si>
  <si>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</si>
  <si>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</si>
  <si>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</si>
  <si>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</si>
  <si>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</si>
  <si>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</si>
  <si>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 xml:space="preserve">KAIRASI </t>
  </si>
  <si>
    <t>DATE</t>
  </si>
  <si>
    <t>INV. DATE</t>
  </si>
  <si>
    <t>INV. NO.</t>
  </si>
  <si>
    <t>SHANTI ENTERPRISES</t>
  </si>
  <si>
    <t>JALESWAR</t>
  </si>
  <si>
    <t>JAMUJHADI</t>
  </si>
  <si>
    <t>MAYURBHANJ</t>
  </si>
  <si>
    <t>COLOUR PLUS</t>
  </si>
  <si>
    <t>JAGATSINGHPUR</t>
  </si>
  <si>
    <t>REMARKS</t>
  </si>
  <si>
    <t>UDALA</t>
  </si>
  <si>
    <t>GIFT-1</t>
  </si>
  <si>
    <t>10/8/2024</t>
  </si>
  <si>
    <t>PL/JA/10661</t>
  </si>
  <si>
    <t>08.08.2024</t>
  </si>
  <si>
    <t>MAA SABITRI ENTERPRISES</t>
  </si>
  <si>
    <t>BANTA</t>
  </si>
  <si>
    <t>PL/JA/10731</t>
  </si>
  <si>
    <t>10.08.2024</t>
  </si>
  <si>
    <t>BHAGABATI PRASAD</t>
  </si>
  <si>
    <t>COLLEGE SQUARE</t>
  </si>
  <si>
    <t>CUTTACK</t>
  </si>
  <si>
    <t>PL/JA/10732</t>
  </si>
  <si>
    <t>13/8/2024</t>
  </si>
  <si>
    <t>PL/JA/10892</t>
  </si>
  <si>
    <t>13.08.2024</t>
  </si>
  <si>
    <t>THE COLOUR CAFÉ</t>
  </si>
  <si>
    <t>SUKINDA</t>
  </si>
  <si>
    <t xml:space="preserve">	JAJPUR</t>
  </si>
  <si>
    <t>14/8/2024</t>
  </si>
  <si>
    <t>PL/JA/10943</t>
  </si>
  <si>
    <t>14.08.2024</t>
  </si>
  <si>
    <t>BAPU TRADERS</t>
  </si>
  <si>
    <t>BALARAM PRASAD</t>
  </si>
  <si>
    <t>ANGUL</t>
  </si>
  <si>
    <t>PL/JA/10941</t>
  </si>
  <si>
    <t>DHAMNAGAR</t>
  </si>
  <si>
    <t>17/8/2024</t>
  </si>
  <si>
    <t>PL/JA/11116</t>
  </si>
  <si>
    <t>17.08.2024</t>
  </si>
  <si>
    <t>MAA NARAYANI ENTREPRISES</t>
  </si>
  <si>
    <t>GANJAM</t>
  </si>
  <si>
    <t>PL/JA/11140</t>
  </si>
  <si>
    <t>SANJIVINI ENTERPRISES</t>
  </si>
  <si>
    <t>BISOI</t>
  </si>
  <si>
    <t>PL/JA/11141</t>
  </si>
  <si>
    <t>19/8/2024</t>
  </si>
  <si>
    <t>PL/JA/11273</t>
  </si>
  <si>
    <t>19.08.2024</t>
  </si>
  <si>
    <t>G P PAINTS</t>
  </si>
  <si>
    <t>PL/JA/11278</t>
  </si>
  <si>
    <t>SAI ENTERPRISES</t>
  </si>
  <si>
    <t>21/8/2024</t>
  </si>
  <si>
    <t>PL/JA/11407</t>
  </si>
  <si>
    <t>21.08.2024</t>
  </si>
  <si>
    <t>22/8/2024</t>
  </si>
  <si>
    <t>PL/JA/11495</t>
  </si>
  <si>
    <t>22.08.2024</t>
  </si>
  <si>
    <t>NEW SAI TARINI COLOUR HOUSE</t>
  </si>
  <si>
    <t>GIFT-2</t>
  </si>
  <si>
    <t>PL/JA/11583</t>
  </si>
  <si>
    <t>KALINGA HARDWARE</t>
  </si>
  <si>
    <t>KAMAKHYANAGAR</t>
  </si>
  <si>
    <t>PL/JA/11585</t>
  </si>
  <si>
    <t>PL/JA/11679</t>
  </si>
  <si>
    <t>SHREE HANUMAN AGENCY</t>
  </si>
  <si>
    <t>PL/JA/11606</t>
  </si>
  <si>
    <t>PL/JA/11609</t>
  </si>
  <si>
    <t>24/8/2024</t>
  </si>
  <si>
    <t>PL/JA/11854</t>
  </si>
  <si>
    <t>24.08.2024</t>
  </si>
  <si>
    <t>GOVINDA HARDWARE</t>
  </si>
  <si>
    <t>TIKIRI</t>
  </si>
  <si>
    <t>RAYAGADA</t>
  </si>
  <si>
    <t>PL/JA/11852</t>
  </si>
  <si>
    <t>PL/JA/11847</t>
  </si>
  <si>
    <t>27/8/2024</t>
  </si>
  <si>
    <t>PL/JA/12006</t>
  </si>
  <si>
    <t>27.08.2024</t>
  </si>
  <si>
    <t>KANAKADURGA HARDWARE STORE</t>
  </si>
  <si>
    <t>BUGUDA</t>
  </si>
  <si>
    <t>PL/JA/12008</t>
  </si>
  <si>
    <t>DURGA MADHBA HARDWARE</t>
  </si>
  <si>
    <t>BHISAMGIRI</t>
  </si>
  <si>
    <t>28/8/2024</t>
  </si>
  <si>
    <t>PL/JA/12131</t>
  </si>
  <si>
    <t>28.08.2024</t>
  </si>
  <si>
    <t>PL/JA/12126</t>
  </si>
  <si>
    <t>30/8/2024</t>
  </si>
  <si>
    <t>PL/JA/12400</t>
  </si>
  <si>
    <t>29.08.2024</t>
  </si>
  <si>
    <t>JAYANTI PAINTS</t>
  </si>
  <si>
    <t>GHASIPURA</t>
  </si>
  <si>
    <t>KEONJHAR</t>
  </si>
  <si>
    <t>29/8/2024</t>
  </si>
  <si>
    <t>PL/JA/12297</t>
  </si>
  <si>
    <t>PL/JA/12350</t>
  </si>
  <si>
    <t>30.08.2024</t>
  </si>
  <si>
    <t>MOHAPATRA HARDWARE STORE</t>
  </si>
  <si>
    <t>ANANTAPUR SORO</t>
  </si>
  <si>
    <t>PL/JA/12349</t>
  </si>
  <si>
    <t>MAHAVIR AGENCY</t>
  </si>
  <si>
    <t>KHANTAPADA</t>
  </si>
  <si>
    <t>PL/JA/12674</t>
  </si>
  <si>
    <t>PL/JA/13002</t>
  </si>
  <si>
    <t>PL/JA/13003</t>
  </si>
  <si>
    <t>31/8/2024</t>
  </si>
  <si>
    <t>PL/JA/12689</t>
  </si>
  <si>
    <t>31.08.2024</t>
  </si>
  <si>
    <t>PL/JA/12690</t>
  </si>
  <si>
    <t>SAIMON PAINTS</t>
  </si>
  <si>
    <t>DANAGADI</t>
  </si>
  <si>
    <t>PL/JA/12891</t>
  </si>
  <si>
    <t>(RUPEES FORTY FIVE THOUSAND NINE HUNDRED EIGHTY SIX ONLY)</t>
  </si>
  <si>
    <t xml:space="preserve">Bill Date:  01/09/2024
Bill NO : 18018
Total Amount: 45986.00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</si>
</sst>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4" fillId="2" borderId="14" xfId="0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right" vertical="center"/>
    </xf>
    <xf numFmtId="0" fontId="1" fillId="2" borderId="19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right" vertical="center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wrapText="1"/>
    </xf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342900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5815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34" workbookViewId="0">
      <selection activeCell="L51" sqref="L51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10.140625" style="1" bestFit="1" customWidth="1"/>
    <col min="5" max="5" width="11" style="1" bestFit="1" customWidth="1"/>
    <col min="6" max="6" width="18" style="1" customWidth="1"/>
    <col min="7" max="7" width="6.42578125" style="1" bestFit="1" customWidth="1"/>
    <col min="8" max="8" width="18" style="1" bestFit="1" customWidth="1"/>
    <col min="9" max="9" width="15.7109375" style="2" customWidth="1"/>
    <col min="10" max="10" width="6" style="2" customWidth="1"/>
    <col min="11" max="11" width="5.42578125" style="2" bestFit="1" customWidth="1"/>
    <col min="12" max="12" width="9.5703125" style="2" bestFit="1" customWidth="1"/>
    <col min="13" max="13" width="5.42578125" style="1" bestFit="1" customWidth="1"/>
    <col min="14" max="14" width="8.5703125" style="1" bestFit="1" customWidth="1"/>
    <col min="15" max="15" width="9.5703125" style="1" bestFit="1" customWidth="1"/>
    <col min="16" max="16384" width="9.140625" style="1"/>
  </cols>
  <sheetData>
    <row r="1" spans="1:16" ht="90" customHeight="1" thickBot="1">
      <c r="A1" s="37"/>
      <c r="B1" s="38"/>
      <c r="C1" s="38"/>
      <c r="D1" s="38"/>
      <c r="E1" s="38"/>
      <c r="F1" s="38"/>
      <c r="G1" s="38"/>
      <c r="H1" s="47" t="s">
        <v>0</v>
      </c>
      <c r="I1" s="47"/>
      <c r="J1" s="47"/>
      <c r="K1" s="47"/>
      <c r="L1" s="47"/>
      <c r="M1" s="47"/>
      <c r="N1" s="48"/>
    </row>
    <row r="2" spans="1:16" s="3" customFormat="1" ht="63.75" customHeight="1" thickBot="1">
      <c r="A2" s="39" t="s">
        <v>13</v>
      </c>
      <c r="B2" s="40"/>
      <c r="C2" s="40"/>
      <c r="D2" s="40"/>
      <c r="E2" s="40"/>
      <c r="F2" s="40"/>
      <c r="G2" s="40"/>
      <c r="H2" s="49" t="s">
        <v>135</v>
      </c>
      <c r="I2" s="49"/>
      <c r="J2" s="49"/>
      <c r="K2" s="49"/>
      <c r="L2" s="49"/>
      <c r="M2" s="49"/>
      <c r="N2" s="50"/>
      <c r="P2" s="27"/>
    </row>
    <row r="3" spans="1:16" s="4" customFormat="1" ht="30.75" thickBot="1">
      <c r="A3" s="8" t="s">
        <v>1</v>
      </c>
      <c r="B3" s="9" t="s">
        <v>21</v>
      </c>
      <c r="C3" s="9" t="s">
        <v>2</v>
      </c>
      <c r="D3" s="9" t="s">
        <v>22</v>
      </c>
      <c r="E3" s="10" t="s">
        <v>23</v>
      </c>
      <c r="F3" s="10" t="s">
        <v>3</v>
      </c>
      <c r="G3" s="13" t="s">
        <v>14</v>
      </c>
      <c r="H3" s="10" t="s">
        <v>4</v>
      </c>
      <c r="I3" s="9" t="s">
        <v>19</v>
      </c>
      <c r="J3" s="7" t="s">
        <v>5</v>
      </c>
      <c r="K3" s="11" t="s">
        <v>6</v>
      </c>
      <c r="L3" s="12" t="s">
        <v>7</v>
      </c>
      <c r="M3" s="14" t="s">
        <v>8</v>
      </c>
      <c r="N3" s="34" t="s">
        <v>16</v>
      </c>
      <c r="O3" s="33" t="s">
        <v>30</v>
      </c>
    </row>
    <row r="4" spans="1:16" s="4" customFormat="1" ht="30">
      <c r="A4" s="30">
        <v>1</v>
      </c>
      <c r="B4" s="20" t="s">
        <v>33</v>
      </c>
      <c r="C4" s="19" t="s">
        <v>34</v>
      </c>
      <c r="D4" s="20" t="s">
        <v>35</v>
      </c>
      <c r="E4" s="19">
        <v>2591540443</v>
      </c>
      <c r="F4" s="24" t="s">
        <v>36</v>
      </c>
      <c r="G4" s="20" t="s">
        <v>15</v>
      </c>
      <c r="H4" s="20" t="s">
        <v>37</v>
      </c>
      <c r="I4" s="20" t="s">
        <v>11</v>
      </c>
      <c r="J4" s="21">
        <v>145</v>
      </c>
      <c r="K4" s="21">
        <v>2</v>
      </c>
      <c r="L4" s="22">
        <v>53.7</v>
      </c>
      <c r="M4" s="23">
        <v>3</v>
      </c>
      <c r="N4" s="35">
        <f>L4*M4</f>
        <v>161.10000000000002</v>
      </c>
      <c r="O4" s="31"/>
    </row>
    <row r="5" spans="1:16" s="4" customFormat="1" ht="30">
      <c r="A5" s="30">
        <v>2</v>
      </c>
      <c r="B5" s="20" t="s">
        <v>33</v>
      </c>
      <c r="C5" s="19" t="s">
        <v>38</v>
      </c>
      <c r="D5" s="20" t="s">
        <v>39</v>
      </c>
      <c r="E5" s="19">
        <v>2591540444</v>
      </c>
      <c r="F5" s="24" t="s">
        <v>40</v>
      </c>
      <c r="G5" s="20" t="s">
        <v>15</v>
      </c>
      <c r="H5" s="20" t="s">
        <v>41</v>
      </c>
      <c r="I5" s="20" t="s">
        <v>42</v>
      </c>
      <c r="J5" s="21">
        <v>10</v>
      </c>
      <c r="K5" s="21">
        <v>26</v>
      </c>
      <c r="L5" s="22">
        <v>489.56</v>
      </c>
      <c r="M5" s="23">
        <v>1.5</v>
      </c>
      <c r="N5" s="35">
        <f t="shared" ref="N5:N38" si="0">L5*M5</f>
        <v>734.34</v>
      </c>
      <c r="O5" s="31"/>
    </row>
    <row r="6" spans="1:16" s="4" customFormat="1" ht="30">
      <c r="A6" s="30">
        <v>3</v>
      </c>
      <c r="B6" s="20" t="s">
        <v>33</v>
      </c>
      <c r="C6" s="19" t="s">
        <v>43</v>
      </c>
      <c r="D6" s="20" t="s">
        <v>39</v>
      </c>
      <c r="E6" s="19">
        <v>2591540445</v>
      </c>
      <c r="F6" s="24" t="s">
        <v>40</v>
      </c>
      <c r="G6" s="20" t="s">
        <v>15</v>
      </c>
      <c r="H6" s="20" t="s">
        <v>41</v>
      </c>
      <c r="I6" s="20" t="s">
        <v>42</v>
      </c>
      <c r="J6" s="21">
        <v>10</v>
      </c>
      <c r="K6" s="21">
        <v>19</v>
      </c>
      <c r="L6" s="22">
        <v>185.79</v>
      </c>
      <c r="M6" s="23">
        <v>1.5</v>
      </c>
      <c r="N6" s="35">
        <f t="shared" si="0"/>
        <v>278.685</v>
      </c>
      <c r="O6" s="31"/>
    </row>
    <row r="7" spans="1:16" s="4" customFormat="1" ht="15.95" customHeight="1">
      <c r="A7" s="30">
        <v>4</v>
      </c>
      <c r="B7" s="20" t="s">
        <v>44</v>
      </c>
      <c r="C7" s="19" t="s">
        <v>45</v>
      </c>
      <c r="D7" s="20" t="s">
        <v>46</v>
      </c>
      <c r="E7" s="19">
        <v>2591540446</v>
      </c>
      <c r="F7" s="24" t="s">
        <v>47</v>
      </c>
      <c r="G7" s="20" t="s">
        <v>15</v>
      </c>
      <c r="H7" s="20" t="s">
        <v>48</v>
      </c>
      <c r="I7" s="20" t="s">
        <v>49</v>
      </c>
      <c r="J7" s="21">
        <v>125</v>
      </c>
      <c r="K7" s="21">
        <v>27</v>
      </c>
      <c r="L7" s="22">
        <v>700.35</v>
      </c>
      <c r="M7" s="23">
        <v>3</v>
      </c>
      <c r="N7" s="35">
        <f t="shared" si="0"/>
        <v>2101.0500000000002</v>
      </c>
      <c r="O7" s="31"/>
    </row>
    <row r="8" spans="1:16" s="4" customFormat="1" ht="15.95" customHeight="1">
      <c r="A8" s="30">
        <v>5</v>
      </c>
      <c r="B8" s="20" t="s">
        <v>50</v>
      </c>
      <c r="C8" s="19" t="s">
        <v>51</v>
      </c>
      <c r="D8" s="20" t="s">
        <v>52</v>
      </c>
      <c r="E8" s="19">
        <v>2591540447</v>
      </c>
      <c r="F8" s="24" t="s">
        <v>53</v>
      </c>
      <c r="G8" s="20" t="s">
        <v>15</v>
      </c>
      <c r="H8" s="20" t="s">
        <v>54</v>
      </c>
      <c r="I8" s="20" t="s">
        <v>55</v>
      </c>
      <c r="J8" s="21">
        <v>125</v>
      </c>
      <c r="K8" s="21">
        <v>31</v>
      </c>
      <c r="L8" s="22">
        <v>700.16</v>
      </c>
      <c r="M8" s="23">
        <v>3</v>
      </c>
      <c r="N8" s="35">
        <f t="shared" si="0"/>
        <v>2100.48</v>
      </c>
      <c r="O8" s="31"/>
    </row>
    <row r="9" spans="1:16" s="4" customFormat="1" ht="30">
      <c r="A9" s="30">
        <v>6</v>
      </c>
      <c r="B9" s="20" t="s">
        <v>50</v>
      </c>
      <c r="C9" s="19" t="s">
        <v>56</v>
      </c>
      <c r="D9" s="20" t="s">
        <v>52</v>
      </c>
      <c r="E9" s="19">
        <v>2591540448</v>
      </c>
      <c r="F9" s="24" t="s">
        <v>24</v>
      </c>
      <c r="G9" s="20" t="s">
        <v>15</v>
      </c>
      <c r="H9" s="20" t="s">
        <v>57</v>
      </c>
      <c r="I9" s="20" t="s">
        <v>11</v>
      </c>
      <c r="J9" s="21">
        <v>155</v>
      </c>
      <c r="K9" s="21">
        <v>10</v>
      </c>
      <c r="L9" s="22">
        <v>180.67</v>
      </c>
      <c r="M9" s="23">
        <v>3</v>
      </c>
      <c r="N9" s="35">
        <f t="shared" si="0"/>
        <v>542.01</v>
      </c>
      <c r="O9" s="31"/>
    </row>
    <row r="10" spans="1:16" s="4" customFormat="1" ht="30">
      <c r="A10" s="30">
        <v>7</v>
      </c>
      <c r="B10" s="20" t="s">
        <v>58</v>
      </c>
      <c r="C10" s="19" t="s">
        <v>59</v>
      </c>
      <c r="D10" s="20" t="s">
        <v>60</v>
      </c>
      <c r="E10" s="19">
        <v>2591540449</v>
      </c>
      <c r="F10" s="24" t="s">
        <v>61</v>
      </c>
      <c r="G10" s="20" t="s">
        <v>15</v>
      </c>
      <c r="H10" s="20" t="s">
        <v>20</v>
      </c>
      <c r="I10" s="20" t="s">
        <v>62</v>
      </c>
      <c r="J10" s="21">
        <v>190</v>
      </c>
      <c r="K10" s="21">
        <v>6</v>
      </c>
      <c r="L10" s="22">
        <v>130.44999999999999</v>
      </c>
      <c r="M10" s="23">
        <v>3</v>
      </c>
      <c r="N10" s="35">
        <f t="shared" si="0"/>
        <v>391.34999999999997</v>
      </c>
      <c r="O10" s="31" t="s">
        <v>32</v>
      </c>
    </row>
    <row r="11" spans="1:16" s="4" customFormat="1" ht="30">
      <c r="A11" s="30">
        <v>8</v>
      </c>
      <c r="B11" s="20" t="s">
        <v>58</v>
      </c>
      <c r="C11" s="19" t="s">
        <v>63</v>
      </c>
      <c r="D11" s="20" t="s">
        <v>60</v>
      </c>
      <c r="E11" s="19">
        <v>2591540450</v>
      </c>
      <c r="F11" s="24" t="s">
        <v>64</v>
      </c>
      <c r="G11" s="20" t="s">
        <v>15</v>
      </c>
      <c r="H11" s="20" t="s">
        <v>65</v>
      </c>
      <c r="I11" s="20" t="s">
        <v>27</v>
      </c>
      <c r="J11" s="21">
        <v>270</v>
      </c>
      <c r="K11" s="21">
        <v>10</v>
      </c>
      <c r="L11" s="22">
        <v>250.53</v>
      </c>
      <c r="M11" s="23">
        <v>3.75</v>
      </c>
      <c r="N11" s="35">
        <f t="shared" si="0"/>
        <v>939.48749999999995</v>
      </c>
      <c r="O11" s="31"/>
    </row>
    <row r="12" spans="1:16" s="4" customFormat="1" ht="30">
      <c r="A12" s="30">
        <v>9</v>
      </c>
      <c r="B12" s="20" t="s">
        <v>58</v>
      </c>
      <c r="C12" s="19" t="s">
        <v>66</v>
      </c>
      <c r="D12" s="20" t="s">
        <v>60</v>
      </c>
      <c r="E12" s="19">
        <v>2591540451</v>
      </c>
      <c r="F12" s="24" t="s">
        <v>64</v>
      </c>
      <c r="G12" s="20" t="s">
        <v>15</v>
      </c>
      <c r="H12" s="20" t="s">
        <v>65</v>
      </c>
      <c r="I12" s="20" t="s">
        <v>27</v>
      </c>
      <c r="J12" s="21">
        <v>270</v>
      </c>
      <c r="K12" s="21">
        <v>15</v>
      </c>
      <c r="L12" s="22">
        <v>100</v>
      </c>
      <c r="M12" s="23">
        <v>3.75</v>
      </c>
      <c r="N12" s="35">
        <f t="shared" si="0"/>
        <v>375</v>
      </c>
      <c r="O12" s="31"/>
    </row>
    <row r="13" spans="1:16" s="4" customFormat="1" ht="15.95" customHeight="1">
      <c r="A13" s="30">
        <v>10</v>
      </c>
      <c r="B13" s="20" t="s">
        <v>67</v>
      </c>
      <c r="C13" s="19" t="s">
        <v>68</v>
      </c>
      <c r="D13" s="20" t="s">
        <v>69</v>
      </c>
      <c r="E13" s="19">
        <v>2591540452</v>
      </c>
      <c r="F13" s="24" t="s">
        <v>70</v>
      </c>
      <c r="G13" s="20" t="s">
        <v>15</v>
      </c>
      <c r="H13" s="20" t="s">
        <v>25</v>
      </c>
      <c r="I13" s="20" t="s">
        <v>10</v>
      </c>
      <c r="J13" s="21">
        <v>260</v>
      </c>
      <c r="K13" s="21">
        <v>3</v>
      </c>
      <c r="L13" s="22">
        <v>80.459999999999994</v>
      </c>
      <c r="M13" s="23">
        <v>3.75</v>
      </c>
      <c r="N13" s="35">
        <f t="shared" si="0"/>
        <v>301.72499999999997</v>
      </c>
      <c r="O13" s="31"/>
    </row>
    <row r="14" spans="1:16" s="4" customFormat="1" ht="15.95" customHeight="1">
      <c r="A14" s="30">
        <v>11</v>
      </c>
      <c r="B14" s="20" t="s">
        <v>67</v>
      </c>
      <c r="C14" s="19" t="s">
        <v>71</v>
      </c>
      <c r="D14" s="20" t="s">
        <v>69</v>
      </c>
      <c r="E14" s="19">
        <v>2591540453</v>
      </c>
      <c r="F14" s="24" t="s">
        <v>72</v>
      </c>
      <c r="G14" s="20" t="s">
        <v>15</v>
      </c>
      <c r="H14" s="20" t="s">
        <v>26</v>
      </c>
      <c r="I14" s="20" t="s">
        <v>10</v>
      </c>
      <c r="J14" s="21">
        <v>130</v>
      </c>
      <c r="K14" s="21">
        <v>2</v>
      </c>
      <c r="L14" s="22">
        <v>80.61</v>
      </c>
      <c r="M14" s="23">
        <v>3</v>
      </c>
      <c r="N14" s="35">
        <f t="shared" si="0"/>
        <v>241.82999999999998</v>
      </c>
      <c r="O14" s="31"/>
    </row>
    <row r="15" spans="1:16" s="4" customFormat="1" ht="15.95" customHeight="1">
      <c r="A15" s="30">
        <v>12</v>
      </c>
      <c r="B15" s="20" t="s">
        <v>73</v>
      </c>
      <c r="C15" s="19" t="s">
        <v>74</v>
      </c>
      <c r="D15" s="20" t="s">
        <v>75</v>
      </c>
      <c r="E15" s="19">
        <v>2591540454</v>
      </c>
      <c r="F15" s="24" t="s">
        <v>28</v>
      </c>
      <c r="G15" s="20" t="s">
        <v>15</v>
      </c>
      <c r="H15" s="20" t="s">
        <v>29</v>
      </c>
      <c r="I15" s="20" t="s">
        <v>29</v>
      </c>
      <c r="J15" s="21">
        <v>60</v>
      </c>
      <c r="K15" s="21">
        <v>6</v>
      </c>
      <c r="L15" s="22">
        <v>180.21</v>
      </c>
      <c r="M15" s="23">
        <v>2.25</v>
      </c>
      <c r="N15" s="35">
        <f t="shared" si="0"/>
        <v>405.47250000000003</v>
      </c>
      <c r="O15" s="31" t="s">
        <v>32</v>
      </c>
    </row>
    <row r="16" spans="1:16" s="4" customFormat="1" ht="30">
      <c r="A16" s="30">
        <v>13</v>
      </c>
      <c r="B16" s="20" t="s">
        <v>76</v>
      </c>
      <c r="C16" s="19" t="s">
        <v>77</v>
      </c>
      <c r="D16" s="20" t="s">
        <v>78</v>
      </c>
      <c r="E16" s="19">
        <v>2591540455</v>
      </c>
      <c r="F16" s="24" t="s">
        <v>79</v>
      </c>
      <c r="G16" s="20" t="s">
        <v>15</v>
      </c>
      <c r="H16" s="20" t="s">
        <v>37</v>
      </c>
      <c r="I16" s="20" t="s">
        <v>11</v>
      </c>
      <c r="J16" s="21">
        <v>145</v>
      </c>
      <c r="K16" s="21">
        <v>7</v>
      </c>
      <c r="L16" s="22">
        <v>120.16</v>
      </c>
      <c r="M16" s="23">
        <v>3</v>
      </c>
      <c r="N16" s="35">
        <f t="shared" si="0"/>
        <v>360.48</v>
      </c>
      <c r="O16" s="31" t="s">
        <v>80</v>
      </c>
    </row>
    <row r="17" spans="1:15" s="4" customFormat="1" ht="30">
      <c r="A17" s="30">
        <v>14</v>
      </c>
      <c r="B17" s="20" t="s">
        <v>76</v>
      </c>
      <c r="C17" s="19" t="s">
        <v>81</v>
      </c>
      <c r="D17" s="20" t="s">
        <v>78</v>
      </c>
      <c r="E17" s="19">
        <v>2591540456</v>
      </c>
      <c r="F17" s="24" t="s">
        <v>82</v>
      </c>
      <c r="G17" s="20" t="s">
        <v>15</v>
      </c>
      <c r="H17" s="20" t="s">
        <v>83</v>
      </c>
      <c r="I17" s="20" t="s">
        <v>9</v>
      </c>
      <c r="J17" s="21">
        <v>90</v>
      </c>
      <c r="K17" s="21">
        <v>6</v>
      </c>
      <c r="L17" s="22">
        <v>177.9</v>
      </c>
      <c r="M17" s="23">
        <v>2.25</v>
      </c>
      <c r="N17" s="35">
        <f t="shared" si="0"/>
        <v>400.27500000000003</v>
      </c>
      <c r="O17" s="31"/>
    </row>
    <row r="18" spans="1:15" s="4" customFormat="1" ht="30">
      <c r="A18" s="30">
        <v>15</v>
      </c>
      <c r="B18" s="20" t="s">
        <v>76</v>
      </c>
      <c r="C18" s="19" t="s">
        <v>84</v>
      </c>
      <c r="D18" s="20" t="s">
        <v>78</v>
      </c>
      <c r="E18" s="19">
        <v>2591540457</v>
      </c>
      <c r="F18" s="24" t="s">
        <v>82</v>
      </c>
      <c r="G18" s="20" t="s">
        <v>15</v>
      </c>
      <c r="H18" s="20" t="s">
        <v>83</v>
      </c>
      <c r="I18" s="20" t="s">
        <v>9</v>
      </c>
      <c r="J18" s="21">
        <v>90</v>
      </c>
      <c r="K18" s="21">
        <v>4</v>
      </c>
      <c r="L18" s="22">
        <v>118.6</v>
      </c>
      <c r="M18" s="23">
        <v>2.25</v>
      </c>
      <c r="N18" s="35">
        <f t="shared" si="0"/>
        <v>266.84999999999997</v>
      </c>
      <c r="O18" s="31"/>
    </row>
    <row r="19" spans="1:15" s="4" customFormat="1" ht="30">
      <c r="A19" s="30">
        <v>16</v>
      </c>
      <c r="B19" s="26" t="s">
        <v>76</v>
      </c>
      <c r="C19" s="19" t="s">
        <v>85</v>
      </c>
      <c r="D19" s="20" t="s">
        <v>78</v>
      </c>
      <c r="E19" s="19">
        <v>2591540458</v>
      </c>
      <c r="F19" s="24" t="s">
        <v>86</v>
      </c>
      <c r="G19" s="20" t="s">
        <v>15</v>
      </c>
      <c r="H19" s="20" t="s">
        <v>31</v>
      </c>
      <c r="I19" s="20" t="s">
        <v>27</v>
      </c>
      <c r="J19" s="21">
        <v>195</v>
      </c>
      <c r="K19" s="21">
        <v>10</v>
      </c>
      <c r="L19" s="22">
        <v>290.5</v>
      </c>
      <c r="M19" s="23">
        <v>3</v>
      </c>
      <c r="N19" s="35">
        <f t="shared" si="0"/>
        <v>871.5</v>
      </c>
      <c r="O19" s="31"/>
    </row>
    <row r="20" spans="1:15" s="4" customFormat="1" ht="30">
      <c r="A20" s="30">
        <v>17</v>
      </c>
      <c r="B20" s="20" t="s">
        <v>76</v>
      </c>
      <c r="C20" s="19" t="s">
        <v>87</v>
      </c>
      <c r="D20" s="20" t="s">
        <v>78</v>
      </c>
      <c r="E20" s="19">
        <v>2599540001</v>
      </c>
      <c r="F20" s="24" t="s">
        <v>64</v>
      </c>
      <c r="G20" s="20" t="s">
        <v>15</v>
      </c>
      <c r="H20" s="20" t="s">
        <v>65</v>
      </c>
      <c r="I20" s="20" t="s">
        <v>27</v>
      </c>
      <c r="J20" s="21">
        <v>270</v>
      </c>
      <c r="K20" s="21">
        <v>1</v>
      </c>
      <c r="L20" s="22">
        <v>1000</v>
      </c>
      <c r="M20" s="23">
        <v>3.75</v>
      </c>
      <c r="N20" s="35">
        <f t="shared" si="0"/>
        <v>3750</v>
      </c>
      <c r="O20" s="31"/>
    </row>
    <row r="21" spans="1:15" s="4" customFormat="1" ht="30">
      <c r="A21" s="30">
        <v>18</v>
      </c>
      <c r="B21" s="20" t="s">
        <v>76</v>
      </c>
      <c r="C21" s="19" t="s">
        <v>88</v>
      </c>
      <c r="D21" s="20" t="s">
        <v>78</v>
      </c>
      <c r="E21" s="19">
        <v>2599540002</v>
      </c>
      <c r="F21" s="24" t="s">
        <v>64</v>
      </c>
      <c r="G21" s="20" t="s">
        <v>15</v>
      </c>
      <c r="H21" s="20" t="s">
        <v>65</v>
      </c>
      <c r="I21" s="20" t="s">
        <v>27</v>
      </c>
      <c r="J21" s="21">
        <v>270</v>
      </c>
      <c r="K21" s="21">
        <v>1</v>
      </c>
      <c r="L21" s="22">
        <v>500</v>
      </c>
      <c r="M21" s="23">
        <v>3.75</v>
      </c>
      <c r="N21" s="35">
        <f t="shared" si="0"/>
        <v>1875</v>
      </c>
      <c r="O21" s="31"/>
    </row>
    <row r="22" spans="1:15" s="4" customFormat="1" ht="30">
      <c r="A22" s="30">
        <v>19</v>
      </c>
      <c r="B22" s="26" t="s">
        <v>89</v>
      </c>
      <c r="C22" s="19" t="s">
        <v>90</v>
      </c>
      <c r="D22" s="20" t="s">
        <v>91</v>
      </c>
      <c r="E22" s="19">
        <v>2591540459</v>
      </c>
      <c r="F22" s="24" t="s">
        <v>92</v>
      </c>
      <c r="G22" s="20" t="s">
        <v>15</v>
      </c>
      <c r="H22" s="20" t="s">
        <v>93</v>
      </c>
      <c r="I22" s="20" t="s">
        <v>94</v>
      </c>
      <c r="J22" s="21">
        <v>470</v>
      </c>
      <c r="K22" s="21">
        <v>58</v>
      </c>
      <c r="L22" s="22">
        <v>1132.992</v>
      </c>
      <c r="M22" s="23">
        <v>4.25</v>
      </c>
      <c r="N22" s="35">
        <f t="shared" si="0"/>
        <v>4815.2159999999994</v>
      </c>
      <c r="O22" s="31"/>
    </row>
    <row r="23" spans="1:15" s="4" customFormat="1" ht="30">
      <c r="A23" s="30">
        <v>20</v>
      </c>
      <c r="B23" s="20" t="s">
        <v>89</v>
      </c>
      <c r="C23" s="19" t="s">
        <v>95</v>
      </c>
      <c r="D23" s="20" t="s">
        <v>91</v>
      </c>
      <c r="E23" s="19">
        <v>2591540460</v>
      </c>
      <c r="F23" s="24" t="s">
        <v>92</v>
      </c>
      <c r="G23" s="20" t="s">
        <v>15</v>
      </c>
      <c r="H23" s="20" t="s">
        <v>93</v>
      </c>
      <c r="I23" s="20" t="s">
        <v>94</v>
      </c>
      <c r="J23" s="21">
        <v>470</v>
      </c>
      <c r="K23" s="21">
        <v>10</v>
      </c>
      <c r="L23" s="22">
        <v>145.25</v>
      </c>
      <c r="M23" s="23">
        <v>4.25</v>
      </c>
      <c r="N23" s="35">
        <f t="shared" si="0"/>
        <v>617.3125</v>
      </c>
      <c r="O23" s="31"/>
    </row>
    <row r="24" spans="1:15" s="4" customFormat="1" ht="30">
      <c r="A24" s="30">
        <v>21</v>
      </c>
      <c r="B24" s="20" t="s">
        <v>89</v>
      </c>
      <c r="C24" s="19" t="s">
        <v>96</v>
      </c>
      <c r="D24" s="20" t="s">
        <v>91</v>
      </c>
      <c r="E24" s="19">
        <v>2591540461</v>
      </c>
      <c r="F24" s="24" t="s">
        <v>79</v>
      </c>
      <c r="G24" s="20" t="s">
        <v>15</v>
      </c>
      <c r="H24" s="20" t="s">
        <v>37</v>
      </c>
      <c r="I24" s="20" t="s">
        <v>11</v>
      </c>
      <c r="J24" s="21">
        <v>145</v>
      </c>
      <c r="K24" s="21">
        <v>23</v>
      </c>
      <c r="L24" s="22">
        <v>380.19</v>
      </c>
      <c r="M24" s="23">
        <v>3</v>
      </c>
      <c r="N24" s="35">
        <f t="shared" si="0"/>
        <v>1140.57</v>
      </c>
      <c r="O24" s="31"/>
    </row>
    <row r="25" spans="1:15" s="4" customFormat="1" ht="30">
      <c r="A25" s="30">
        <v>22</v>
      </c>
      <c r="B25" s="20" t="s">
        <v>97</v>
      </c>
      <c r="C25" s="19" t="s">
        <v>98</v>
      </c>
      <c r="D25" s="20" t="s">
        <v>99</v>
      </c>
      <c r="E25" s="19">
        <v>2591540462</v>
      </c>
      <c r="F25" s="24" t="s">
        <v>100</v>
      </c>
      <c r="G25" s="20" t="s">
        <v>15</v>
      </c>
      <c r="H25" s="20" t="s">
        <v>101</v>
      </c>
      <c r="I25" s="20" t="s">
        <v>62</v>
      </c>
      <c r="J25" s="21">
        <v>200</v>
      </c>
      <c r="K25" s="21">
        <v>30</v>
      </c>
      <c r="L25" s="22">
        <v>655.55</v>
      </c>
      <c r="M25" s="23">
        <v>3</v>
      </c>
      <c r="N25" s="35">
        <f t="shared" si="0"/>
        <v>1966.6499999999999</v>
      </c>
      <c r="O25" s="31"/>
    </row>
    <row r="26" spans="1:15" s="4" customFormat="1" ht="30">
      <c r="A26" s="30">
        <v>23</v>
      </c>
      <c r="B26" s="20" t="s">
        <v>97</v>
      </c>
      <c r="C26" s="19" t="s">
        <v>102</v>
      </c>
      <c r="D26" s="20" t="s">
        <v>99</v>
      </c>
      <c r="E26" s="19">
        <v>2591540463</v>
      </c>
      <c r="F26" s="24" t="s">
        <v>103</v>
      </c>
      <c r="G26" s="20" t="s">
        <v>15</v>
      </c>
      <c r="H26" s="20" t="s">
        <v>104</v>
      </c>
      <c r="I26" s="20" t="s">
        <v>62</v>
      </c>
      <c r="J26" s="21">
        <v>255</v>
      </c>
      <c r="K26" s="21">
        <v>25</v>
      </c>
      <c r="L26" s="22">
        <v>480.15</v>
      </c>
      <c r="M26" s="23">
        <v>3.75</v>
      </c>
      <c r="N26" s="35">
        <f t="shared" si="0"/>
        <v>1800.5625</v>
      </c>
      <c r="O26" s="31" t="s">
        <v>32</v>
      </c>
    </row>
    <row r="27" spans="1:15" s="4" customFormat="1" ht="30">
      <c r="A27" s="30">
        <v>24</v>
      </c>
      <c r="B27" s="20" t="s">
        <v>105</v>
      </c>
      <c r="C27" s="19" t="s">
        <v>106</v>
      </c>
      <c r="D27" s="20" t="s">
        <v>107</v>
      </c>
      <c r="E27" s="19">
        <v>2591540464</v>
      </c>
      <c r="F27" s="24" t="s">
        <v>61</v>
      </c>
      <c r="G27" s="20" t="s">
        <v>15</v>
      </c>
      <c r="H27" s="20" t="s">
        <v>20</v>
      </c>
      <c r="I27" s="20" t="s">
        <v>62</v>
      </c>
      <c r="J27" s="21">
        <v>190</v>
      </c>
      <c r="K27" s="21">
        <v>8</v>
      </c>
      <c r="L27" s="22">
        <v>215.15</v>
      </c>
      <c r="M27" s="23">
        <v>3</v>
      </c>
      <c r="N27" s="35">
        <f t="shared" si="0"/>
        <v>645.45000000000005</v>
      </c>
      <c r="O27" s="31"/>
    </row>
    <row r="28" spans="1:15" s="4" customFormat="1" ht="30">
      <c r="A28" s="30">
        <v>25</v>
      </c>
      <c r="B28" s="20" t="s">
        <v>105</v>
      </c>
      <c r="C28" s="19" t="s">
        <v>108</v>
      </c>
      <c r="D28" s="20" t="s">
        <v>107</v>
      </c>
      <c r="E28" s="19">
        <v>2591540465</v>
      </c>
      <c r="F28" s="24" t="s">
        <v>100</v>
      </c>
      <c r="G28" s="20" t="s">
        <v>15</v>
      </c>
      <c r="H28" s="20" t="s">
        <v>101</v>
      </c>
      <c r="I28" s="20" t="s">
        <v>62</v>
      </c>
      <c r="J28" s="21">
        <v>200</v>
      </c>
      <c r="K28" s="21">
        <v>20</v>
      </c>
      <c r="L28" s="22">
        <v>437.04</v>
      </c>
      <c r="M28" s="23">
        <v>3</v>
      </c>
      <c r="N28" s="35">
        <f t="shared" si="0"/>
        <v>1311.1200000000001</v>
      </c>
      <c r="O28" s="31"/>
    </row>
    <row r="29" spans="1:15" s="4" customFormat="1">
      <c r="A29" s="30">
        <v>26</v>
      </c>
      <c r="B29" s="20" t="s">
        <v>109</v>
      </c>
      <c r="C29" s="19" t="s">
        <v>110</v>
      </c>
      <c r="D29" s="20" t="s">
        <v>111</v>
      </c>
      <c r="E29" s="19">
        <v>2591540466</v>
      </c>
      <c r="F29" s="24" t="s">
        <v>112</v>
      </c>
      <c r="G29" s="20" t="s">
        <v>15</v>
      </c>
      <c r="H29" s="20" t="s">
        <v>113</v>
      </c>
      <c r="I29" s="20" t="s">
        <v>114</v>
      </c>
      <c r="J29" s="21">
        <v>125</v>
      </c>
      <c r="K29" s="21">
        <v>7</v>
      </c>
      <c r="L29" s="22">
        <v>134.47999999999999</v>
      </c>
      <c r="M29" s="23">
        <v>3</v>
      </c>
      <c r="N29" s="35">
        <f t="shared" si="0"/>
        <v>403.43999999999994</v>
      </c>
      <c r="O29" s="31"/>
    </row>
    <row r="30" spans="1:15" s="4" customFormat="1" ht="30">
      <c r="A30" s="30">
        <v>27</v>
      </c>
      <c r="B30" s="20" t="s">
        <v>115</v>
      </c>
      <c r="C30" s="19" t="s">
        <v>116</v>
      </c>
      <c r="D30" s="20" t="s">
        <v>111</v>
      </c>
      <c r="E30" s="19">
        <v>2591540467</v>
      </c>
      <c r="F30" s="24" t="s">
        <v>103</v>
      </c>
      <c r="G30" s="20" t="s">
        <v>15</v>
      </c>
      <c r="H30" s="20" t="s">
        <v>104</v>
      </c>
      <c r="I30" s="20" t="s">
        <v>62</v>
      </c>
      <c r="J30" s="21">
        <v>255</v>
      </c>
      <c r="K30" s="21">
        <v>20</v>
      </c>
      <c r="L30" s="22">
        <v>420.17599999999999</v>
      </c>
      <c r="M30" s="23">
        <v>3.75</v>
      </c>
      <c r="N30" s="35">
        <f t="shared" si="0"/>
        <v>1575.6599999999999</v>
      </c>
      <c r="O30" s="31"/>
    </row>
    <row r="31" spans="1:15" s="4" customFormat="1" ht="15" customHeight="1">
      <c r="A31" s="30">
        <v>28</v>
      </c>
      <c r="B31" s="20" t="s">
        <v>109</v>
      </c>
      <c r="C31" s="19" t="s">
        <v>117</v>
      </c>
      <c r="D31" s="20" t="s">
        <v>118</v>
      </c>
      <c r="E31" s="19">
        <v>2591540468</v>
      </c>
      <c r="F31" s="24" t="s">
        <v>119</v>
      </c>
      <c r="G31" s="20" t="s">
        <v>15</v>
      </c>
      <c r="H31" s="16" t="s">
        <v>120</v>
      </c>
      <c r="I31" s="20" t="s">
        <v>10</v>
      </c>
      <c r="J31" s="21">
        <v>150</v>
      </c>
      <c r="K31" s="21">
        <v>3</v>
      </c>
      <c r="L31" s="22">
        <v>60.61</v>
      </c>
      <c r="M31" s="23">
        <v>3</v>
      </c>
      <c r="N31" s="35">
        <f t="shared" si="0"/>
        <v>181.82999999999998</v>
      </c>
      <c r="O31" s="31"/>
    </row>
    <row r="32" spans="1:15" s="4" customFormat="1">
      <c r="A32" s="30">
        <v>29</v>
      </c>
      <c r="B32" s="20" t="s">
        <v>109</v>
      </c>
      <c r="C32" s="19" t="s">
        <v>121</v>
      </c>
      <c r="D32" s="20" t="s">
        <v>118</v>
      </c>
      <c r="E32" s="19">
        <v>2591540469</v>
      </c>
      <c r="F32" s="24" t="s">
        <v>122</v>
      </c>
      <c r="G32" s="20" t="s">
        <v>15</v>
      </c>
      <c r="H32" s="20" t="s">
        <v>123</v>
      </c>
      <c r="I32" s="20" t="s">
        <v>10</v>
      </c>
      <c r="J32" s="21">
        <v>180</v>
      </c>
      <c r="K32" s="21">
        <v>3</v>
      </c>
      <c r="L32" s="22">
        <v>60.61</v>
      </c>
      <c r="M32" s="23">
        <v>3</v>
      </c>
      <c r="N32" s="35">
        <f t="shared" si="0"/>
        <v>181.82999999999998</v>
      </c>
      <c r="O32" s="31"/>
    </row>
    <row r="33" spans="1:18" s="4" customFormat="1" ht="30">
      <c r="A33" s="30">
        <v>30</v>
      </c>
      <c r="B33" s="20" t="s">
        <v>109</v>
      </c>
      <c r="C33" s="19" t="s">
        <v>124</v>
      </c>
      <c r="D33" s="20" t="s">
        <v>118</v>
      </c>
      <c r="E33" s="19">
        <v>2591540470</v>
      </c>
      <c r="F33" s="24" t="s">
        <v>64</v>
      </c>
      <c r="G33" s="20" t="s">
        <v>15</v>
      </c>
      <c r="H33" s="20" t="s">
        <v>65</v>
      </c>
      <c r="I33" s="20" t="s">
        <v>27</v>
      </c>
      <c r="J33" s="21">
        <v>270</v>
      </c>
      <c r="K33" s="21">
        <v>139</v>
      </c>
      <c r="L33" s="22">
        <v>2377.94</v>
      </c>
      <c r="M33" s="23">
        <v>3.75</v>
      </c>
      <c r="N33" s="35">
        <f t="shared" si="0"/>
        <v>8917.2749999999996</v>
      </c>
      <c r="O33" s="31"/>
    </row>
    <row r="34" spans="1:18" s="4" customFormat="1">
      <c r="A34" s="30">
        <v>31</v>
      </c>
      <c r="B34" s="20" t="s">
        <v>109</v>
      </c>
      <c r="C34" s="19" t="s">
        <v>125</v>
      </c>
      <c r="D34" s="20" t="s">
        <v>118</v>
      </c>
      <c r="E34" s="19">
        <v>2591540471</v>
      </c>
      <c r="F34" s="24" t="s">
        <v>12</v>
      </c>
      <c r="G34" s="20" t="s">
        <v>15</v>
      </c>
      <c r="H34" s="20" t="s">
        <v>9</v>
      </c>
      <c r="I34" s="20" t="s">
        <v>9</v>
      </c>
      <c r="J34" s="21">
        <v>50</v>
      </c>
      <c r="K34" s="21">
        <v>10</v>
      </c>
      <c r="L34" s="22">
        <v>365.24</v>
      </c>
      <c r="M34" s="23">
        <v>2.25</v>
      </c>
      <c r="N34" s="35">
        <f t="shared" si="0"/>
        <v>821.79</v>
      </c>
      <c r="O34" s="31"/>
    </row>
    <row r="35" spans="1:18" s="4" customFormat="1">
      <c r="A35" s="30">
        <v>32</v>
      </c>
      <c r="B35" s="20" t="s">
        <v>109</v>
      </c>
      <c r="C35" s="19" t="s">
        <v>126</v>
      </c>
      <c r="D35" s="20" t="s">
        <v>118</v>
      </c>
      <c r="E35" s="19">
        <v>2591540472</v>
      </c>
      <c r="F35" s="24" t="s">
        <v>12</v>
      </c>
      <c r="G35" s="20" t="s">
        <v>15</v>
      </c>
      <c r="H35" s="20" t="s">
        <v>9</v>
      </c>
      <c r="I35" s="20" t="s">
        <v>9</v>
      </c>
      <c r="J35" s="21">
        <v>50</v>
      </c>
      <c r="K35" s="21">
        <v>67</v>
      </c>
      <c r="L35" s="22">
        <v>1024.92</v>
      </c>
      <c r="M35" s="23">
        <v>2.25</v>
      </c>
      <c r="N35" s="35">
        <f t="shared" si="0"/>
        <v>2306.0700000000002</v>
      </c>
      <c r="O35" s="31"/>
    </row>
    <row r="36" spans="1:18" s="4" customFormat="1">
      <c r="A36" s="30">
        <v>33</v>
      </c>
      <c r="B36" s="20" t="s">
        <v>127</v>
      </c>
      <c r="C36" s="19" t="s">
        <v>128</v>
      </c>
      <c r="D36" s="20" t="s">
        <v>129</v>
      </c>
      <c r="E36" s="19">
        <v>2591540473</v>
      </c>
      <c r="F36" s="24" t="s">
        <v>53</v>
      </c>
      <c r="G36" s="20" t="s">
        <v>15</v>
      </c>
      <c r="H36" s="20" t="s">
        <v>54</v>
      </c>
      <c r="I36" s="20" t="s">
        <v>55</v>
      </c>
      <c r="J36" s="21">
        <v>125</v>
      </c>
      <c r="K36" s="21">
        <v>18</v>
      </c>
      <c r="L36" s="22">
        <v>251.64</v>
      </c>
      <c r="M36" s="23">
        <v>3</v>
      </c>
      <c r="N36" s="35">
        <f t="shared" si="0"/>
        <v>754.92</v>
      </c>
      <c r="O36" s="31"/>
    </row>
    <row r="37" spans="1:18" s="4" customFormat="1">
      <c r="A37" s="30">
        <v>34</v>
      </c>
      <c r="B37" s="20" t="s">
        <v>127</v>
      </c>
      <c r="C37" s="19" t="s">
        <v>130</v>
      </c>
      <c r="D37" s="20" t="s">
        <v>129</v>
      </c>
      <c r="E37" s="19">
        <v>2591540474</v>
      </c>
      <c r="F37" s="24" t="s">
        <v>131</v>
      </c>
      <c r="G37" s="20" t="s">
        <v>15</v>
      </c>
      <c r="H37" s="20" t="s">
        <v>132</v>
      </c>
      <c r="I37" s="20" t="s">
        <v>49</v>
      </c>
      <c r="J37" s="21">
        <v>90</v>
      </c>
      <c r="K37" s="21">
        <v>17</v>
      </c>
      <c r="L37" s="22">
        <v>421.87</v>
      </c>
      <c r="M37" s="23">
        <v>2.25</v>
      </c>
      <c r="N37" s="35">
        <f t="shared" si="0"/>
        <v>949.20749999999998</v>
      </c>
      <c r="O37" s="31"/>
    </row>
    <row r="38" spans="1:18" s="4" customFormat="1" ht="30">
      <c r="A38" s="30">
        <v>35</v>
      </c>
      <c r="B38" s="20" t="s">
        <v>127</v>
      </c>
      <c r="C38" s="19" t="s">
        <v>133</v>
      </c>
      <c r="D38" s="20" t="s">
        <v>129</v>
      </c>
      <c r="E38" s="19">
        <v>2591540475</v>
      </c>
      <c r="F38" s="24" t="s">
        <v>103</v>
      </c>
      <c r="G38" s="20" t="s">
        <v>15</v>
      </c>
      <c r="H38" s="20" t="s">
        <v>104</v>
      </c>
      <c r="I38" s="20" t="s">
        <v>62</v>
      </c>
      <c r="J38" s="21">
        <v>255</v>
      </c>
      <c r="K38" s="21">
        <v>10</v>
      </c>
      <c r="L38" s="22">
        <v>400</v>
      </c>
      <c r="M38" s="23">
        <v>3.75</v>
      </c>
      <c r="N38" s="35">
        <f t="shared" si="0"/>
        <v>1500</v>
      </c>
      <c r="O38" s="31"/>
    </row>
    <row r="39" spans="1:18" s="4" customFormat="1" ht="15.75" thickBot="1">
      <c r="A39" s="51" t="s">
        <v>134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36">
        <f>ROUND(SUM(N4:N38),0)</f>
        <v>45986</v>
      </c>
      <c r="O39" s="32"/>
    </row>
    <row r="40" spans="1:18" s="4" customFormat="1" ht="15.75" thickBot="1">
      <c r="A40" s="17"/>
      <c r="B40" s="15"/>
      <c r="C40" s="15"/>
      <c r="D40" s="15"/>
      <c r="E40" s="15"/>
      <c r="F40" s="25"/>
      <c r="G40" s="15"/>
      <c r="H40" s="15"/>
      <c r="I40" s="15"/>
      <c r="J40" s="15"/>
      <c r="K40" s="28">
        <f>SUM(K4:K38)</f>
        <v>654</v>
      </c>
      <c r="L40" s="29">
        <f>SUM(L4:L38)</f>
        <v>14303.458000000001</v>
      </c>
      <c r="M40" s="18"/>
      <c r="N40" s="18"/>
      <c r="O40" s="15"/>
    </row>
    <row r="41" spans="1:18" s="3" customFormat="1" ht="30.75" customHeight="1" thickBot="1">
      <c r="A41" s="41" t="s">
        <v>17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/>
    </row>
    <row r="42" spans="1:18" s="3" customFormat="1" ht="44.25" customHeight="1" thickBot="1">
      <c r="A42" s="44" t="s">
        <v>18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</row>
    <row r="47" spans="1:18">
      <c r="R47" s="5"/>
    </row>
    <row r="51" spans="16:17">
      <c r="P51" s="6"/>
      <c r="Q51" s="6"/>
    </row>
  </sheetData>
  <sortState ref="B4:O67">
    <sortCondition ref="E4:E67"/>
  </sortState>
  <mergeCells count="7">
    <mergeCell ref="A1:G1"/>
    <mergeCell ref="A2:G2"/>
    <mergeCell ref="A41:N41"/>
    <mergeCell ref="A42:N42"/>
    <mergeCell ref="H1:N1"/>
    <mergeCell ref="H2:N2"/>
    <mergeCell ref="A39:M39"/>
  </mergeCells>
  <conditionalFormatting sqref="H31">
    <cfRule type="duplicateValues" dxfId="2" priority="2"/>
  </conditionalFormatting>
  <conditionalFormatting sqref="H31">
    <cfRule type="duplicateValues" dxfId="1" priority="1"/>
  </conditionalFormatting>
  <conditionalFormatting sqref="C3">
    <cfRule type="duplicateValues" dxfId="0" priority="5"/>
  </conditionalFormatting>
  <pageMargins left="0.2" right="0.19685039370078741" top="0.38" bottom="0.55118110236220474" header="0.19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2024-09-07T07:20:11Z</cp:lastPrinted>
  <dcterms:created xsi:type="dcterms:W3CDTF">2024-01-18T12:49:24Z</dcterms:created>
  <dcterms:modified xsi:type="dcterms:W3CDTF">2024-09-07T10:31:26Z</dcterms:modified>
</cp:coreProperties>
</file>