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H5"/>
  <c r="H6"/>
  <c r="H8"/>
  <c r="H9"/>
  <c r="H4"/>
  <c r="J5"/>
  <c r="J6"/>
  <c r="J7"/>
  <c r="J8"/>
  <c r="J9"/>
  <c r="J4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<sst xmlns="http://schemas.openxmlformats.org/spreadsheetml/2006/main" count="48" uniqueCount="40">
  <si>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</si>
  <si>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Ham</t>
  </si>
  <si>
    <t>DD</t>
  </si>
  <si>
    <t>11/3/2024</t>
  </si>
  <si>
    <t>5287</t>
  </si>
  <si>
    <t>22/3/2024</t>
  </si>
  <si>
    <t>5308</t>
  </si>
  <si>
    <t>23/3/2024</t>
  </si>
  <si>
    <t>5304</t>
  </si>
  <si>
    <t>13/3/2024</t>
  </si>
  <si>
    <t>DO/15</t>
  </si>
  <si>
    <t>291</t>
  </si>
  <si>
    <t>06/3/2024</t>
  </si>
  <si>
    <t>5276</t>
  </si>
  <si>
    <t>5290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</si>
  <si>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</si>
  <si>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</si>
  <si>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PL/DO/25471</t>
  </si>
  <si>
    <t>PL/DO/26310</t>
  </si>
  <si>
    <t>PL/DO/26367</t>
  </si>
  <si>
    <t>PL/MA/21304</t>
  </si>
  <si>
    <t>PL/MA/21655</t>
  </si>
  <si>
    <t>SL</t>
  </si>
  <si>
    <t>DATE</t>
  </si>
  <si>
    <t>LR NO</t>
  </si>
  <si>
    <t>INV NO</t>
  </si>
  <si>
    <t>BALASORE</t>
  </si>
  <si>
    <t>JAJPUR ROAD</t>
  </si>
  <si>
    <t>SORO</t>
  </si>
  <si>
    <t>ATHAGARH</t>
  </si>
  <si>
    <t>CTC</t>
  </si>
  <si>
    <t>FROM</t>
  </si>
  <si>
    <t>TO</t>
  </si>
  <si>
    <t>CASE</t>
  </si>
  <si>
    <t>RATE</t>
  </si>
  <si>
    <t>LR</t>
  </si>
  <si>
    <t>AMOUNT</t>
  </si>
  <si>
    <t xml:space="preserve">SUMAN SALES CORPORATION
Address: WARD NO.18, HOLDING NO.305  NANDISAHIBUXIBAZAR,8895163360
GST No:21ABTPJ6129P1Z4
</t>
  </si>
  <si>
    <t>(RUPEES NINE HUNDRED EIGHTY TWO ONLY)</t>
  </si>
  <si>
    <t xml:space="preserve">Bill Date:03/31/2024
Bill #:Inv-43090/23-24
Total Amount:982.00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</si>
</sst>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742950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SUMAN%20SALES%20CORPORATION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ATHAGARH</v>
          </cell>
          <cell r="F4" t="str">
            <v>5143</v>
          </cell>
          <cell r="G4">
            <v>3</v>
          </cell>
          <cell r="H4">
            <v>96</v>
          </cell>
        </row>
        <row r="5">
          <cell r="E5" t="str">
            <v>BALASORE</v>
          </cell>
          <cell r="F5" t="str">
            <v>5149</v>
          </cell>
          <cell r="G5">
            <v>2</v>
          </cell>
          <cell r="H5">
            <v>72</v>
          </cell>
        </row>
        <row r="6">
          <cell r="E6" t="str">
            <v>NAYAGARH</v>
          </cell>
          <cell r="F6" t="str">
            <v>5162</v>
          </cell>
          <cell r="G6">
            <v>1</v>
          </cell>
          <cell r="H6">
            <v>96</v>
          </cell>
        </row>
        <row r="7">
          <cell r="E7" t="str">
            <v>BHADRAK</v>
          </cell>
          <cell r="F7" t="str">
            <v>516</v>
          </cell>
          <cell r="G7">
            <v>1</v>
          </cell>
          <cell r="H7">
            <v>72</v>
          </cell>
        </row>
        <row r="8">
          <cell r="E8" t="str">
            <v>BALASORE</v>
          </cell>
          <cell r="F8" t="str">
            <v>5154</v>
          </cell>
          <cell r="G8">
            <v>2</v>
          </cell>
          <cell r="H8">
            <v>72</v>
          </cell>
        </row>
        <row r="9">
          <cell r="E9" t="str">
            <v>JAJPUR ROAD</v>
          </cell>
          <cell r="F9" t="str">
            <v>5170</v>
          </cell>
          <cell r="G9">
            <v>3</v>
          </cell>
          <cell r="H9">
            <v>60</v>
          </cell>
        </row>
        <row r="10">
          <cell r="E10" t="str">
            <v>BHADRAK</v>
          </cell>
          <cell r="F10" t="str">
            <v>5178</v>
          </cell>
          <cell r="G10">
            <v>1</v>
          </cell>
          <cell r="H10">
            <v>72</v>
          </cell>
        </row>
        <row r="11">
          <cell r="E11" t="str">
            <v>JALESWAR</v>
          </cell>
          <cell r="F11" t="str">
            <v>5180</v>
          </cell>
          <cell r="G11">
            <v>1</v>
          </cell>
          <cell r="H11">
            <v>96</v>
          </cell>
        </row>
        <row r="12">
          <cell r="E12" t="str">
            <v>BALASORE</v>
          </cell>
          <cell r="F12" t="str">
            <v>5196</v>
          </cell>
          <cell r="G12">
            <v>5</v>
          </cell>
          <cell r="H12">
            <v>72</v>
          </cell>
        </row>
        <row r="13">
          <cell r="E13" t="str">
            <v>JAJPUR ROAD</v>
          </cell>
          <cell r="F13" t="str">
            <v>5193</v>
          </cell>
          <cell r="G13">
            <v>1</v>
          </cell>
          <cell r="H1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80.25" customHeight="1">
      <c r="A2" s="11" t="s">
        <v>37</v>
      </c>
      <c r="B2" s="12"/>
      <c r="C2" s="12"/>
      <c r="D2" s="12"/>
      <c r="E2" s="12"/>
      <c r="F2" s="12"/>
      <c r="G2" s="12"/>
      <c r="H2" s="13"/>
      <c r="I2" s="14" t="s">
        <v>39</v>
      </c>
      <c r="J2" s="14"/>
      <c r="K2" s="14"/>
      <c r="L2" s="14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31</v>
      </c>
      <c r="E3" s="5" t="s">
        <v>32</v>
      </c>
      <c r="F3" s="5" t="s">
        <v>25</v>
      </c>
      <c r="G3" s="5" t="s">
        <v>33</v>
      </c>
      <c r="H3" s="7" t="s">
        <v>34</v>
      </c>
      <c r="I3" s="7" t="s">
        <v>1</v>
      </c>
      <c r="J3" s="7" t="s">
        <v>2</v>
      </c>
      <c r="K3" s="7" t="s">
        <v>35</v>
      </c>
      <c r="L3" s="7" t="s">
        <v>36</v>
      </c>
    </row>
    <row r="4" spans="1:12">
      <c r="A4" s="4">
        <v>1</v>
      </c>
      <c r="B4" s="4" t="s">
        <v>12</v>
      </c>
      <c r="C4" s="4" t="s">
        <v>20</v>
      </c>
      <c r="D4" s="10" t="s">
        <v>30</v>
      </c>
      <c r="E4" s="4" t="s">
        <v>26</v>
      </c>
      <c r="F4" s="4" t="s">
        <v>13</v>
      </c>
      <c r="G4" s="4">
        <v>1</v>
      </c>
      <c r="H4" s="6">
        <f>VLOOKUP(E4,[1]Invoice!$E$4:$H$13,4,FALSE)</f>
        <v>72</v>
      </c>
      <c r="I4" s="6">
        <v>2</v>
      </c>
      <c r="J4" s="6">
        <f>G4*8</f>
        <v>8</v>
      </c>
      <c r="K4" s="6">
        <v>25</v>
      </c>
      <c r="L4" s="6">
        <f>G4*H4+I4+J4+K4</f>
        <v>107</v>
      </c>
    </row>
    <row r="5" spans="1:12">
      <c r="A5" s="4">
        <v>2</v>
      </c>
      <c r="B5" s="4" t="s">
        <v>3</v>
      </c>
      <c r="C5" s="4" t="s">
        <v>17</v>
      </c>
      <c r="D5" s="10" t="s">
        <v>30</v>
      </c>
      <c r="E5" s="4" t="s">
        <v>27</v>
      </c>
      <c r="F5" s="4" t="s">
        <v>4</v>
      </c>
      <c r="G5" s="4">
        <v>3</v>
      </c>
      <c r="H5" s="6">
        <f>VLOOKUP(E5,[1]Invoice!$E$4:$H$13,4,FALSE)</f>
        <v>60</v>
      </c>
      <c r="I5" s="6">
        <v>6</v>
      </c>
      <c r="J5" s="6">
        <f t="shared" ref="J5:J9" si="0">G5*8</f>
        <v>24</v>
      </c>
      <c r="K5" s="6">
        <v>25</v>
      </c>
      <c r="L5" s="6">
        <f t="shared" ref="L5:L9" si="1">G5*H5+I5+J5+K5</f>
        <v>235</v>
      </c>
    </row>
    <row r="6" spans="1:12">
      <c r="A6" s="4">
        <v>3</v>
      </c>
      <c r="B6" s="4" t="s">
        <v>9</v>
      </c>
      <c r="C6" s="4" t="s">
        <v>10</v>
      </c>
      <c r="D6" s="10" t="s">
        <v>30</v>
      </c>
      <c r="E6" s="4" t="s">
        <v>27</v>
      </c>
      <c r="F6" s="4" t="s">
        <v>11</v>
      </c>
      <c r="G6" s="4">
        <v>1</v>
      </c>
      <c r="H6" s="6">
        <f>VLOOKUP(E6,[1]Invoice!$E$4:$H$13,4,FALSE)</f>
        <v>60</v>
      </c>
      <c r="I6" s="6">
        <v>2</v>
      </c>
      <c r="J6" s="6">
        <f t="shared" si="0"/>
        <v>8</v>
      </c>
      <c r="K6" s="6">
        <v>25</v>
      </c>
      <c r="L6" s="6">
        <f t="shared" si="1"/>
        <v>95</v>
      </c>
    </row>
    <row r="7" spans="1:12" ht="15.75" customHeight="1">
      <c r="A7" s="4">
        <v>4</v>
      </c>
      <c r="B7" s="4" t="s">
        <v>9</v>
      </c>
      <c r="C7" s="4" t="s">
        <v>21</v>
      </c>
      <c r="D7" s="10" t="s">
        <v>30</v>
      </c>
      <c r="E7" s="4" t="s">
        <v>28</v>
      </c>
      <c r="F7" s="4" t="s">
        <v>14</v>
      </c>
      <c r="G7" s="4">
        <v>1</v>
      </c>
      <c r="H7" s="6">
        <v>72</v>
      </c>
      <c r="I7" s="6">
        <v>2</v>
      </c>
      <c r="J7" s="6">
        <f t="shared" si="0"/>
        <v>8</v>
      </c>
      <c r="K7" s="6">
        <v>25</v>
      </c>
      <c r="L7" s="6">
        <f t="shared" si="1"/>
        <v>107</v>
      </c>
    </row>
    <row r="8" spans="1:12">
      <c r="A8" s="4">
        <v>5</v>
      </c>
      <c r="B8" s="4" t="s">
        <v>5</v>
      </c>
      <c r="C8" s="4" t="s">
        <v>18</v>
      </c>
      <c r="D8" s="10" t="s">
        <v>30</v>
      </c>
      <c r="E8" s="4" t="s">
        <v>27</v>
      </c>
      <c r="F8" s="4" t="s">
        <v>6</v>
      </c>
      <c r="G8" s="4">
        <v>1</v>
      </c>
      <c r="H8" s="6">
        <f>VLOOKUP(E8,[1]Invoice!$E$4:$H$13,4,FALSE)</f>
        <v>60</v>
      </c>
      <c r="I8" s="6">
        <v>2</v>
      </c>
      <c r="J8" s="6">
        <f t="shared" si="0"/>
        <v>8</v>
      </c>
      <c r="K8" s="6">
        <v>25</v>
      </c>
      <c r="L8" s="6">
        <f t="shared" si="1"/>
        <v>95</v>
      </c>
    </row>
    <row r="9" spans="1:12">
      <c r="A9" s="4">
        <v>6</v>
      </c>
      <c r="B9" s="4" t="s">
        <v>7</v>
      </c>
      <c r="C9" s="4" t="s">
        <v>19</v>
      </c>
      <c r="D9" s="10" t="s">
        <v>30</v>
      </c>
      <c r="E9" s="4" t="s">
        <v>29</v>
      </c>
      <c r="F9" s="4" t="s">
        <v>8</v>
      </c>
      <c r="G9" s="4">
        <v>3</v>
      </c>
      <c r="H9" s="6">
        <f>VLOOKUP(E9,[1]Invoice!$E$4:$H$13,4,FALSE)</f>
        <v>96</v>
      </c>
      <c r="I9" s="6">
        <v>6</v>
      </c>
      <c r="J9" s="6">
        <f t="shared" si="0"/>
        <v>24</v>
      </c>
      <c r="K9" s="6">
        <v>25</v>
      </c>
      <c r="L9" s="6">
        <f t="shared" si="1"/>
        <v>343</v>
      </c>
    </row>
    <row r="10" spans="1:12" s="3" customFormat="1">
      <c r="A10" s="15" t="s">
        <v>38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7">
        <f>SUM(L4:L9)</f>
        <v>982</v>
      </c>
    </row>
    <row r="11" spans="1:12" s="3" customFormat="1" ht="30" customHeight="1">
      <c r="A11" s="8" t="s">
        <v>15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16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K9">
    <sortCondition ref="B4"/>
  </sortState>
  <mergeCells count="7">
    <mergeCell ref="A10:K10"/>
    <mergeCell ref="A11:L11"/>
    <mergeCell ref="A12:L12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2024-04-11T05:14:22Z</dcterms:created>
  <dcterms:modified xsi:type="dcterms:W3CDTF">2024-04-11T05:14:22Z</dcterms:modified>
</cp:coreProperties>
</file>