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5" i="1"/>
  <c r="L24"/>
  <c r="L4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4"/>
  <c r="J5"/>
  <c r="L5" s="1"/>
  <c r="J6"/>
  <c r="J7"/>
  <c r="L7" s="1"/>
  <c r="J8"/>
  <c r="J9"/>
  <c r="L9" s="1"/>
  <c r="J10"/>
  <c r="J11"/>
  <c r="L11" s="1"/>
  <c r="J12"/>
  <c r="J13"/>
  <c r="L13" s="1"/>
  <c r="J14"/>
  <c r="J15"/>
  <c r="L15" s="1"/>
  <c r="J16"/>
  <c r="J17"/>
  <c r="L17" s="1"/>
  <c r="J18"/>
  <c r="J19"/>
  <c r="L19" s="1"/>
  <c r="J20"/>
  <c r="J21"/>
  <c r="L21" s="1"/>
  <c r="J22"/>
  <c r="J23"/>
  <c r="L23" s="1"/>
  <c r="J24"/>
  <c r="J4"/>
  <c r="L22" l="1"/>
  <c r="L18"/>
  <c r="L14"/>
  <c r="L10"/>
  <c r="L6"/>
  <c r="L20"/>
  <c r="L16"/>
  <c r="L12"/>
  <c r="L8"/>
</calcChain>
</file>

<file path=xl/sharedStrings.xml><?xml version="1.0" encoding="utf-8"?>
<sst xmlns="http://schemas.openxmlformats.org/spreadsheetml/2006/main" count="123" uniqueCount="80">
  <si>
    <t>INVOICE
PRAGATI LOGISTICS,SAMANTA SAHI KHUNTIA LANE,8984191006
GST No:21AGHPB9356M1Z9</t>
  </si>
  <si>
    <t>Date</t>
  </si>
  <si>
    <t>DD</t>
  </si>
  <si>
    <t>Amount</t>
  </si>
  <si>
    <t>01/4/2023</t>
  </si>
  <si>
    <t>4436</t>
  </si>
  <si>
    <t>19/4/2023</t>
  </si>
  <si>
    <t>4489</t>
  </si>
  <si>
    <t>4488</t>
  </si>
  <si>
    <t>17/4/2023</t>
  </si>
  <si>
    <t>4482</t>
  </si>
  <si>
    <t>14/4/2023</t>
  </si>
  <si>
    <t>4470</t>
  </si>
  <si>
    <t>27/4/2023</t>
  </si>
  <si>
    <t>4509</t>
  </si>
  <si>
    <t>4468</t>
  </si>
  <si>
    <t>11/4/2023</t>
  </si>
  <si>
    <t>4462</t>
  </si>
  <si>
    <t>04/4/2023</t>
  </si>
  <si>
    <t>440</t>
  </si>
  <si>
    <t>03/4/2023</t>
  </si>
  <si>
    <t>4441</t>
  </si>
  <si>
    <t>4439</t>
  </si>
  <si>
    <t>4435</t>
  </si>
  <si>
    <t>4511</t>
  </si>
  <si>
    <t>13/4/2023</t>
  </si>
  <si>
    <t>4472</t>
  </si>
  <si>
    <t>4467</t>
  </si>
  <si>
    <t>15/4/2023</t>
  </si>
  <si>
    <t>4475</t>
  </si>
  <si>
    <t>4473</t>
  </si>
  <si>
    <t>4476</t>
  </si>
  <si>
    <t>4478</t>
  </si>
  <si>
    <t>4469</t>
  </si>
  <si>
    <t>4466</t>
  </si>
  <si>
    <t>Kindly, verify &amp; confirm within 7 days, else GST will be filed by 20th April, 2023. 
GST to be paid by Consignor under Reverse Charge Mechanism(RCM) as per GST.</t>
  </si>
  <si>
    <t>Thanking you for your business.
PRAGATI LOGISTICS</t>
  </si>
  <si>
    <t xml:space="preserve">Sl </t>
  </si>
  <si>
    <t>PL/MA/00059</t>
  </si>
  <si>
    <t>PL/MA/00060</t>
  </si>
  <si>
    <t>PL/DO/00181</t>
  </si>
  <si>
    <t>PL/MA/00156</t>
  </si>
  <si>
    <t>PL/DO/00252</t>
  </si>
  <si>
    <t>PL/MA/00719</t>
  </si>
  <si>
    <t>PL/MA/00828</t>
  </si>
  <si>
    <t>PL/MA/00826</t>
  </si>
  <si>
    <t>PL/MA/00832</t>
  </si>
  <si>
    <t>PL/MA/00833</t>
  </si>
  <si>
    <t>PL/MA/00849</t>
  </si>
  <si>
    <t>PL/MA/00848</t>
  </si>
  <si>
    <t>PL/MA/00896</t>
  </si>
  <si>
    <t>PL/MA/00942</t>
  </si>
  <si>
    <t>PL/MA/00980</t>
  </si>
  <si>
    <t>PL/MA/00969</t>
  </si>
  <si>
    <t>PL/MA/01033</t>
  </si>
  <si>
    <t>PL/DO/01330</t>
  </si>
  <si>
    <t>PL/MA/01172</t>
  </si>
  <si>
    <t>PL/DO/01888</t>
  </si>
  <si>
    <t>PL/MA/01715</t>
  </si>
  <si>
    <t xml:space="preserve">LR No </t>
  </si>
  <si>
    <t>Inv No</t>
  </si>
  <si>
    <t>CASE</t>
  </si>
  <si>
    <t>RATE</t>
  </si>
  <si>
    <t>HAM</t>
  </si>
  <si>
    <t>LR</t>
  </si>
  <si>
    <t>TALCHER</t>
  </si>
  <si>
    <t>JALESWAR</t>
  </si>
  <si>
    <t>KHURDA</t>
  </si>
  <si>
    <t>BARIPADA</t>
  </si>
  <si>
    <t>JATNI</t>
  </si>
  <si>
    <t>BHADRAK</t>
  </si>
  <si>
    <t>SORO</t>
  </si>
  <si>
    <t>BALASORE</t>
  </si>
  <si>
    <t>JAJPUR ROAD</t>
  </si>
  <si>
    <t>FROM</t>
  </si>
  <si>
    <t>TO</t>
  </si>
  <si>
    <t>CTC</t>
  </si>
  <si>
    <t xml:space="preserve">SUMAN SALES CORPORATION
Address: WARD NO.18, HOLDING NO.305  NANDISAHIBUXIBAZAR,8895163360
GST No:21ABTPJ6129P1Z4
</t>
  </si>
  <si>
    <t xml:space="preserve">(RUPEES FOUR THOUSAND THREE HUNDRED TWENTY THREE ONLY) </t>
  </si>
  <si>
    <t xml:space="preserve">Bill Date:04/30/2023
Bill #:Inv-4087/23-24
Total Amount:4323.00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</si>
</sst>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361949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781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P12" sqref="P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6.7109375" style="1" bestFit="1" customWidth="1"/>
    <col min="7" max="7" width="5.42578125" style="1" bestFit="1" customWidth="1"/>
    <col min="8" max="10" width="5.5703125" style="2" bestFit="1" customWidth="1"/>
    <col min="11" max="11" width="7.28515625" style="2" customWidth="1"/>
    <col min="12" max="12" width="8" style="2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1" t="s">
        <v>0</v>
      </c>
      <c r="J1" s="11"/>
      <c r="K1" s="11"/>
      <c r="L1" s="11"/>
    </row>
    <row r="2" spans="1:12" ht="71.25" customHeight="1">
      <c r="A2" s="12" t="s">
        <v>77</v>
      </c>
      <c r="B2" s="13"/>
      <c r="C2" s="13"/>
      <c r="D2" s="13"/>
      <c r="E2" s="13"/>
      <c r="F2" s="13"/>
      <c r="G2" s="13"/>
      <c r="H2" s="14"/>
      <c r="I2" s="11" t="s">
        <v>79</v>
      </c>
      <c r="J2" s="11"/>
      <c r="K2" s="11"/>
      <c r="L2" s="11"/>
    </row>
    <row r="3" spans="1:12" s="3" customFormat="1">
      <c r="A3" s="5" t="s">
        <v>37</v>
      </c>
      <c r="B3" s="5" t="s">
        <v>1</v>
      </c>
      <c r="C3" s="5" t="s">
        <v>59</v>
      </c>
      <c r="D3" s="5" t="s">
        <v>74</v>
      </c>
      <c r="E3" s="5" t="s">
        <v>75</v>
      </c>
      <c r="F3" s="5" t="s">
        <v>60</v>
      </c>
      <c r="G3" s="5" t="s">
        <v>61</v>
      </c>
      <c r="H3" s="7" t="s">
        <v>62</v>
      </c>
      <c r="I3" s="7" t="s">
        <v>63</v>
      </c>
      <c r="J3" s="7" t="s">
        <v>2</v>
      </c>
      <c r="K3" s="7" t="s">
        <v>64</v>
      </c>
      <c r="L3" s="7" t="s">
        <v>3</v>
      </c>
    </row>
    <row r="4" spans="1:12">
      <c r="A4" s="4">
        <v>1</v>
      </c>
      <c r="B4" s="4" t="s">
        <v>4</v>
      </c>
      <c r="C4" s="4" t="s">
        <v>38</v>
      </c>
      <c r="D4" s="10" t="s">
        <v>76</v>
      </c>
      <c r="E4" s="4" t="s">
        <v>65</v>
      </c>
      <c r="F4" s="4" t="s">
        <v>5</v>
      </c>
      <c r="G4" s="4">
        <v>2</v>
      </c>
      <c r="H4" s="6">
        <v>84</v>
      </c>
      <c r="I4" s="6">
        <f>G4*2</f>
        <v>4</v>
      </c>
      <c r="J4" s="6">
        <f>G4*8</f>
        <v>16</v>
      </c>
      <c r="K4" s="6">
        <v>25</v>
      </c>
      <c r="L4" s="6">
        <f>G4*H4+I4+J4+K4</f>
        <v>213</v>
      </c>
    </row>
    <row r="5" spans="1:12">
      <c r="A5" s="4">
        <v>2</v>
      </c>
      <c r="B5" s="4" t="s">
        <v>4</v>
      </c>
      <c r="C5" s="4" t="s">
        <v>39</v>
      </c>
      <c r="D5" s="10" t="s">
        <v>76</v>
      </c>
      <c r="E5" s="4" t="s">
        <v>66</v>
      </c>
      <c r="F5" s="4" t="s">
        <v>23</v>
      </c>
      <c r="G5" s="4">
        <v>1</v>
      </c>
      <c r="H5" s="6">
        <v>96</v>
      </c>
      <c r="I5" s="6">
        <f t="shared" ref="I5:I24" si="0">G5*2</f>
        <v>2</v>
      </c>
      <c r="J5" s="6">
        <f t="shared" ref="J5:J24" si="1">G5*8</f>
        <v>8</v>
      </c>
      <c r="K5" s="6">
        <v>25</v>
      </c>
      <c r="L5" s="6">
        <f t="shared" ref="L5:L24" si="2">G5*H5+I5+J5+K5</f>
        <v>131</v>
      </c>
    </row>
    <row r="6" spans="1:12">
      <c r="A6" s="4">
        <v>3</v>
      </c>
      <c r="B6" s="4" t="s">
        <v>20</v>
      </c>
      <c r="C6" s="4" t="s">
        <v>40</v>
      </c>
      <c r="D6" s="10" t="s">
        <v>76</v>
      </c>
      <c r="E6" s="4" t="s">
        <v>67</v>
      </c>
      <c r="F6" s="4" t="s">
        <v>21</v>
      </c>
      <c r="G6" s="4">
        <v>1</v>
      </c>
      <c r="H6" s="6">
        <v>72</v>
      </c>
      <c r="I6" s="6">
        <f t="shared" si="0"/>
        <v>2</v>
      </c>
      <c r="J6" s="6">
        <f t="shared" si="1"/>
        <v>8</v>
      </c>
      <c r="K6" s="6">
        <v>25</v>
      </c>
      <c r="L6" s="6">
        <f t="shared" si="2"/>
        <v>107</v>
      </c>
    </row>
    <row r="7" spans="1:12">
      <c r="A7" s="4">
        <v>4</v>
      </c>
      <c r="B7" s="4" t="s">
        <v>20</v>
      </c>
      <c r="C7" s="4" t="s">
        <v>41</v>
      </c>
      <c r="D7" s="10" t="s">
        <v>76</v>
      </c>
      <c r="E7" s="4" t="s">
        <v>68</v>
      </c>
      <c r="F7" s="4" t="s">
        <v>22</v>
      </c>
      <c r="G7" s="4">
        <v>1</v>
      </c>
      <c r="H7" s="6">
        <v>84</v>
      </c>
      <c r="I7" s="6">
        <f t="shared" si="0"/>
        <v>2</v>
      </c>
      <c r="J7" s="6">
        <f t="shared" si="1"/>
        <v>8</v>
      </c>
      <c r="K7" s="6">
        <v>25</v>
      </c>
      <c r="L7" s="6">
        <f t="shared" si="2"/>
        <v>119</v>
      </c>
    </row>
    <row r="8" spans="1:12">
      <c r="A8" s="4">
        <v>5</v>
      </c>
      <c r="B8" s="4" t="s">
        <v>18</v>
      </c>
      <c r="C8" s="4" t="s">
        <v>42</v>
      </c>
      <c r="D8" s="10" t="s">
        <v>76</v>
      </c>
      <c r="E8" s="4" t="s">
        <v>69</v>
      </c>
      <c r="F8" s="4" t="s">
        <v>19</v>
      </c>
      <c r="G8" s="4">
        <v>1</v>
      </c>
      <c r="H8" s="6">
        <v>60</v>
      </c>
      <c r="I8" s="6">
        <f t="shared" si="0"/>
        <v>2</v>
      </c>
      <c r="J8" s="6">
        <f t="shared" si="1"/>
        <v>8</v>
      </c>
      <c r="K8" s="6">
        <v>25</v>
      </c>
      <c r="L8" s="6">
        <f t="shared" si="2"/>
        <v>95</v>
      </c>
    </row>
    <row r="9" spans="1:12">
      <c r="A9" s="4">
        <v>6</v>
      </c>
      <c r="B9" s="4" t="s">
        <v>16</v>
      </c>
      <c r="C9" s="4" t="s">
        <v>43</v>
      </c>
      <c r="D9" s="10" t="s">
        <v>76</v>
      </c>
      <c r="E9" s="4" t="s">
        <v>68</v>
      </c>
      <c r="F9" s="4" t="s">
        <v>17</v>
      </c>
      <c r="G9" s="4">
        <v>2</v>
      </c>
      <c r="H9" s="6">
        <v>84</v>
      </c>
      <c r="I9" s="6">
        <f t="shared" si="0"/>
        <v>4</v>
      </c>
      <c r="J9" s="6">
        <f t="shared" si="1"/>
        <v>16</v>
      </c>
      <c r="K9" s="6">
        <v>25</v>
      </c>
      <c r="L9" s="6">
        <f t="shared" si="2"/>
        <v>213</v>
      </c>
    </row>
    <row r="10" spans="1:12">
      <c r="A10" s="4">
        <v>7</v>
      </c>
      <c r="B10" s="4" t="s">
        <v>25</v>
      </c>
      <c r="C10" s="4" t="s">
        <v>44</v>
      </c>
      <c r="D10" s="10" t="s">
        <v>76</v>
      </c>
      <c r="E10" s="4" t="s">
        <v>68</v>
      </c>
      <c r="F10" s="4" t="s">
        <v>26</v>
      </c>
      <c r="G10" s="4">
        <v>1</v>
      </c>
      <c r="H10" s="6">
        <v>84</v>
      </c>
      <c r="I10" s="6">
        <f t="shared" si="0"/>
        <v>2</v>
      </c>
      <c r="J10" s="6">
        <f t="shared" si="1"/>
        <v>8</v>
      </c>
      <c r="K10" s="6">
        <v>25</v>
      </c>
      <c r="L10" s="6">
        <f t="shared" si="2"/>
        <v>119</v>
      </c>
    </row>
    <row r="11" spans="1:12">
      <c r="A11" s="4">
        <v>8</v>
      </c>
      <c r="B11" s="4" t="s">
        <v>25</v>
      </c>
      <c r="C11" s="4" t="s">
        <v>45</v>
      </c>
      <c r="D11" s="10" t="s">
        <v>76</v>
      </c>
      <c r="E11" s="4" t="s">
        <v>68</v>
      </c>
      <c r="F11" s="4" t="s">
        <v>27</v>
      </c>
      <c r="G11" s="4">
        <v>1</v>
      </c>
      <c r="H11" s="6">
        <v>84</v>
      </c>
      <c r="I11" s="6">
        <f t="shared" si="0"/>
        <v>2</v>
      </c>
      <c r="J11" s="6">
        <f t="shared" si="1"/>
        <v>8</v>
      </c>
      <c r="K11" s="6">
        <v>25</v>
      </c>
      <c r="L11" s="6">
        <f t="shared" si="2"/>
        <v>119</v>
      </c>
    </row>
    <row r="12" spans="1:12">
      <c r="A12" s="4">
        <v>9</v>
      </c>
      <c r="B12" s="4" t="s">
        <v>25</v>
      </c>
      <c r="C12" s="4" t="s">
        <v>46</v>
      </c>
      <c r="D12" s="10" t="s">
        <v>76</v>
      </c>
      <c r="E12" s="4" t="s">
        <v>70</v>
      </c>
      <c r="F12" s="4" t="s">
        <v>33</v>
      </c>
      <c r="G12" s="4">
        <v>2</v>
      </c>
      <c r="H12" s="6">
        <v>72</v>
      </c>
      <c r="I12" s="6">
        <f t="shared" si="0"/>
        <v>4</v>
      </c>
      <c r="J12" s="6">
        <f t="shared" si="1"/>
        <v>16</v>
      </c>
      <c r="K12" s="6">
        <v>25</v>
      </c>
      <c r="L12" s="6">
        <f t="shared" si="2"/>
        <v>189</v>
      </c>
    </row>
    <row r="13" spans="1:12">
      <c r="A13" s="4">
        <v>10</v>
      </c>
      <c r="B13" s="4" t="s">
        <v>25</v>
      </c>
      <c r="C13" s="4" t="s">
        <v>47</v>
      </c>
      <c r="D13" s="10" t="s">
        <v>76</v>
      </c>
      <c r="E13" s="4" t="s">
        <v>70</v>
      </c>
      <c r="F13" s="4" t="s">
        <v>34</v>
      </c>
      <c r="G13" s="4">
        <v>1</v>
      </c>
      <c r="H13" s="6">
        <v>72</v>
      </c>
      <c r="I13" s="6">
        <f t="shared" si="0"/>
        <v>2</v>
      </c>
      <c r="J13" s="6">
        <f t="shared" si="1"/>
        <v>8</v>
      </c>
      <c r="K13" s="6">
        <v>25</v>
      </c>
      <c r="L13" s="6">
        <f t="shared" si="2"/>
        <v>107</v>
      </c>
    </row>
    <row r="14" spans="1:12">
      <c r="A14" s="4">
        <v>11</v>
      </c>
      <c r="B14" s="4" t="s">
        <v>11</v>
      </c>
      <c r="C14" s="4" t="s">
        <v>48</v>
      </c>
      <c r="D14" s="10" t="s">
        <v>76</v>
      </c>
      <c r="E14" s="4" t="s">
        <v>71</v>
      </c>
      <c r="F14" s="4" t="s">
        <v>12</v>
      </c>
      <c r="G14" s="4">
        <v>3</v>
      </c>
      <c r="H14" s="6">
        <v>72</v>
      </c>
      <c r="I14" s="6">
        <f t="shared" si="0"/>
        <v>6</v>
      </c>
      <c r="J14" s="6">
        <f t="shared" si="1"/>
        <v>24</v>
      </c>
      <c r="K14" s="6">
        <v>25</v>
      </c>
      <c r="L14" s="6">
        <f t="shared" si="2"/>
        <v>271</v>
      </c>
    </row>
    <row r="15" spans="1:12">
      <c r="A15" s="4">
        <v>12</v>
      </c>
      <c r="B15" s="4" t="s">
        <v>11</v>
      </c>
      <c r="C15" s="4" t="s">
        <v>49</v>
      </c>
      <c r="D15" s="10" t="s">
        <v>76</v>
      </c>
      <c r="E15" s="4" t="s">
        <v>71</v>
      </c>
      <c r="F15" s="4" t="s">
        <v>15</v>
      </c>
      <c r="G15" s="4">
        <v>1</v>
      </c>
      <c r="H15" s="6">
        <v>72</v>
      </c>
      <c r="I15" s="6">
        <f t="shared" si="0"/>
        <v>2</v>
      </c>
      <c r="J15" s="6">
        <f t="shared" si="1"/>
        <v>8</v>
      </c>
      <c r="K15" s="6">
        <v>25</v>
      </c>
      <c r="L15" s="6">
        <f t="shared" si="2"/>
        <v>107</v>
      </c>
    </row>
    <row r="16" spans="1:12">
      <c r="A16" s="4">
        <v>13</v>
      </c>
      <c r="B16" s="4" t="s">
        <v>11</v>
      </c>
      <c r="C16" s="4" t="s">
        <v>50</v>
      </c>
      <c r="D16" s="10" t="s">
        <v>76</v>
      </c>
      <c r="E16" s="4" t="s">
        <v>68</v>
      </c>
      <c r="F16" s="4" t="s">
        <v>30</v>
      </c>
      <c r="G16" s="4">
        <v>2</v>
      </c>
      <c r="H16" s="6">
        <v>84</v>
      </c>
      <c r="I16" s="6">
        <f t="shared" si="0"/>
        <v>4</v>
      </c>
      <c r="J16" s="6">
        <f t="shared" si="1"/>
        <v>16</v>
      </c>
      <c r="K16" s="6">
        <v>25</v>
      </c>
      <c r="L16" s="6">
        <f t="shared" si="2"/>
        <v>213</v>
      </c>
    </row>
    <row r="17" spans="1:12">
      <c r="A17" s="4">
        <v>14</v>
      </c>
      <c r="B17" s="4" t="s">
        <v>28</v>
      </c>
      <c r="C17" s="4" t="s">
        <v>51</v>
      </c>
      <c r="D17" s="10" t="s">
        <v>76</v>
      </c>
      <c r="E17" s="4" t="s">
        <v>70</v>
      </c>
      <c r="F17" s="4" t="s">
        <v>29</v>
      </c>
      <c r="G17" s="4">
        <v>3</v>
      </c>
      <c r="H17" s="6">
        <v>72</v>
      </c>
      <c r="I17" s="6">
        <f t="shared" si="0"/>
        <v>6</v>
      </c>
      <c r="J17" s="6">
        <f t="shared" si="1"/>
        <v>24</v>
      </c>
      <c r="K17" s="6">
        <v>25</v>
      </c>
      <c r="L17" s="6">
        <f t="shared" si="2"/>
        <v>271</v>
      </c>
    </row>
    <row r="18" spans="1:12">
      <c r="A18" s="4">
        <v>15</v>
      </c>
      <c r="B18" s="4" t="s">
        <v>28</v>
      </c>
      <c r="C18" s="4" t="s">
        <v>52</v>
      </c>
      <c r="D18" s="10" t="s">
        <v>76</v>
      </c>
      <c r="E18" s="4" t="s">
        <v>68</v>
      </c>
      <c r="F18" s="4" t="s">
        <v>31</v>
      </c>
      <c r="G18" s="4">
        <v>2</v>
      </c>
      <c r="H18" s="6">
        <v>84</v>
      </c>
      <c r="I18" s="6">
        <f t="shared" si="0"/>
        <v>4</v>
      </c>
      <c r="J18" s="6">
        <f t="shared" si="1"/>
        <v>16</v>
      </c>
      <c r="K18" s="6">
        <v>25</v>
      </c>
      <c r="L18" s="6">
        <f t="shared" si="2"/>
        <v>213</v>
      </c>
    </row>
    <row r="19" spans="1:12">
      <c r="A19" s="4">
        <v>16</v>
      </c>
      <c r="B19" s="4" t="s">
        <v>28</v>
      </c>
      <c r="C19" s="4" t="s">
        <v>53</v>
      </c>
      <c r="D19" s="10" t="s">
        <v>76</v>
      </c>
      <c r="E19" s="4" t="s">
        <v>72</v>
      </c>
      <c r="F19" s="4" t="s">
        <v>32</v>
      </c>
      <c r="G19" s="4">
        <v>1</v>
      </c>
      <c r="H19" s="6">
        <v>72</v>
      </c>
      <c r="I19" s="6">
        <f t="shared" si="0"/>
        <v>2</v>
      </c>
      <c r="J19" s="6">
        <f t="shared" si="1"/>
        <v>8</v>
      </c>
      <c r="K19" s="6">
        <v>25</v>
      </c>
      <c r="L19" s="6">
        <f t="shared" si="2"/>
        <v>107</v>
      </c>
    </row>
    <row r="20" spans="1:12">
      <c r="A20" s="4">
        <v>17</v>
      </c>
      <c r="B20" s="4" t="s">
        <v>9</v>
      </c>
      <c r="C20" s="4" t="s">
        <v>54</v>
      </c>
      <c r="D20" s="10" t="s">
        <v>76</v>
      </c>
      <c r="E20" s="4" t="s">
        <v>72</v>
      </c>
      <c r="F20" s="4" t="s">
        <v>10</v>
      </c>
      <c r="G20" s="4">
        <v>4</v>
      </c>
      <c r="H20" s="6">
        <v>72</v>
      </c>
      <c r="I20" s="6">
        <f t="shared" si="0"/>
        <v>8</v>
      </c>
      <c r="J20" s="6">
        <f t="shared" si="1"/>
        <v>32</v>
      </c>
      <c r="K20" s="6">
        <v>25</v>
      </c>
      <c r="L20" s="6">
        <f t="shared" si="2"/>
        <v>353</v>
      </c>
    </row>
    <row r="21" spans="1:12">
      <c r="A21" s="4">
        <v>18</v>
      </c>
      <c r="B21" s="4" t="s">
        <v>6</v>
      </c>
      <c r="C21" s="4" t="s">
        <v>55</v>
      </c>
      <c r="D21" s="10" t="s">
        <v>76</v>
      </c>
      <c r="E21" s="4" t="s">
        <v>73</v>
      </c>
      <c r="F21" s="4" t="s">
        <v>7</v>
      </c>
      <c r="G21" s="4">
        <v>4</v>
      </c>
      <c r="H21" s="6">
        <v>60</v>
      </c>
      <c r="I21" s="6">
        <f t="shared" si="0"/>
        <v>8</v>
      </c>
      <c r="J21" s="6">
        <f t="shared" si="1"/>
        <v>32</v>
      </c>
      <c r="K21" s="6">
        <v>25</v>
      </c>
      <c r="L21" s="6">
        <f t="shared" si="2"/>
        <v>305</v>
      </c>
    </row>
    <row r="22" spans="1:12">
      <c r="A22" s="4">
        <v>19</v>
      </c>
      <c r="B22" s="4" t="s">
        <v>6</v>
      </c>
      <c r="C22" s="4" t="s">
        <v>56</v>
      </c>
      <c r="D22" s="10" t="s">
        <v>76</v>
      </c>
      <c r="E22" s="4" t="s">
        <v>65</v>
      </c>
      <c r="F22" s="4" t="s">
        <v>8</v>
      </c>
      <c r="G22" s="4">
        <v>3</v>
      </c>
      <c r="H22" s="6">
        <v>84</v>
      </c>
      <c r="I22" s="6">
        <f t="shared" si="0"/>
        <v>6</v>
      </c>
      <c r="J22" s="6">
        <f t="shared" si="1"/>
        <v>24</v>
      </c>
      <c r="K22" s="6">
        <v>25</v>
      </c>
      <c r="L22" s="6">
        <f t="shared" si="2"/>
        <v>307</v>
      </c>
    </row>
    <row r="23" spans="1:12">
      <c r="A23" s="4">
        <v>20</v>
      </c>
      <c r="B23" s="4" t="s">
        <v>13</v>
      </c>
      <c r="C23" s="4" t="s">
        <v>57</v>
      </c>
      <c r="D23" s="10" t="s">
        <v>76</v>
      </c>
      <c r="E23" s="4" t="s">
        <v>73</v>
      </c>
      <c r="F23" s="4" t="s">
        <v>14</v>
      </c>
      <c r="G23" s="4">
        <v>2</v>
      </c>
      <c r="H23" s="6">
        <v>60</v>
      </c>
      <c r="I23" s="6">
        <f t="shared" si="0"/>
        <v>4</v>
      </c>
      <c r="J23" s="6">
        <f t="shared" si="1"/>
        <v>16</v>
      </c>
      <c r="K23" s="6">
        <v>25</v>
      </c>
      <c r="L23" s="6">
        <f t="shared" si="2"/>
        <v>165</v>
      </c>
    </row>
    <row r="24" spans="1:12">
      <c r="A24" s="4">
        <v>21</v>
      </c>
      <c r="B24" s="4" t="s">
        <v>13</v>
      </c>
      <c r="C24" s="4" t="s">
        <v>58</v>
      </c>
      <c r="D24" s="10" t="s">
        <v>76</v>
      </c>
      <c r="E24" s="4" t="s">
        <v>72</v>
      </c>
      <c r="F24" s="4" t="s">
        <v>24</v>
      </c>
      <c r="G24" s="4">
        <v>7</v>
      </c>
      <c r="H24" s="6">
        <v>72</v>
      </c>
      <c r="I24" s="6">
        <f t="shared" si="0"/>
        <v>14</v>
      </c>
      <c r="J24" s="6">
        <f t="shared" si="1"/>
        <v>56</v>
      </c>
      <c r="K24" s="6">
        <v>25</v>
      </c>
      <c r="L24" s="6">
        <f>G24*H24+I24+J24+K24</f>
        <v>599</v>
      </c>
    </row>
    <row r="25" spans="1:12" s="3" customFormat="1">
      <c r="A25" s="15" t="s">
        <v>78</v>
      </c>
      <c r="B25" s="16"/>
      <c r="C25" s="16"/>
      <c r="D25" s="16"/>
      <c r="E25" s="16"/>
      <c r="F25" s="16"/>
      <c r="G25" s="16"/>
      <c r="H25" s="17"/>
      <c r="I25" s="17"/>
      <c r="J25" s="17"/>
      <c r="K25" s="18"/>
      <c r="L25" s="7">
        <f>SUM(L4:L24)</f>
        <v>4323</v>
      </c>
    </row>
    <row r="26" spans="1:12" s="3" customFormat="1" ht="30" customHeight="1">
      <c r="A26" s="8" t="s">
        <v>35</v>
      </c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</row>
    <row r="27" spans="1:12" s="3" customFormat="1" ht="30" customHeight="1">
      <c r="A27" s="8" t="s">
        <v>36</v>
      </c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</row>
  </sheetData>
  <sortState ref="B4:K24">
    <sortCondition ref="B4:B24"/>
  </sortState>
  <mergeCells count="7">
    <mergeCell ref="A25:K25"/>
    <mergeCell ref="A26:L26"/>
    <mergeCell ref="A27:L27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2023-05-13T05:50:10Z</dcterms:created>
  <dcterms:modified xsi:type="dcterms:W3CDTF">2023-05-13T05:50:12Z</dcterms:modified>
</cp:coreProperties>
</file>