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30" i="1" s="1"/>
  <c r="D33" i="1" s="1"/>
  <c r="D34" i="1" l="1"/>
  <c r="D35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<sst xmlns="http://schemas.openxmlformats.org/spreadsheetml/2006/main" count="32" uniqueCount="31">
  <si>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</si>
  <si>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</si>
  <si>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</si>
  <si>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</si>
  <si>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</si>
  <si>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</si>
  <si>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</si>
  <si>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</si>
  <si>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</si>
  <si>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</si>
  <si>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</si>
  <si>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</si>
  <si>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</si>
  <si>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</si>
  <si>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</si>
  <si>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</si>
  <si>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</si>
  <si>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</si>
  <si>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</si>
  <si>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</si>
  <si>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</si>
  <si>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</si>
  <si>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</si>
  <si>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</si>
  <si>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</si>
  <si>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</si>
  <si>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</si>
  <si>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</si>
  <si>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SEPTEMBER, 2025</t>
  </si>
  <si>
    <t>A. Post Net Sales during the period 01.09.25 to 30.09.25</t>
  </si>
  <si>
    <t>(RUPEES ONE LAKH FIFTEEN THOUSAND EIGHT HUNDRED SIXTY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</si>
</sst>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43" fontId="2" fillId="2" borderId="0" xfId="0" applyNumberFormat="1" applyFont="1" applyFill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3" fontId="10" fillId="0" borderId="28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10" fillId="0" borderId="15" xfId="1" applyNumberFormat="1" applyFont="1" applyBorder="1" applyAlignment="1">
      <alignment vertical="center"/>
    </xf>
    <xf numFmtId="3" fontId="10" fillId="0" borderId="14" xfId="1" applyNumberFormat="1" applyFont="1" applyBorder="1" applyAlignment="1">
      <alignment vertical="center"/>
    </xf>
    <xf numFmtId="43" fontId="10" fillId="0" borderId="14" xfId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2" fontId="10" fillId="0" borderId="29" xfId="1" applyNumberFormat="1" applyFont="1" applyBorder="1" applyAlignment="1">
      <alignment vertical="center"/>
    </xf>
    <xf numFmtId="2" fontId="10" fillId="0" borderId="15" xfId="1" applyNumberFormat="1" applyFont="1" applyBorder="1" applyAlignment="1">
      <alignment vertical="center"/>
    </xf>
    <xf numFmtId="2" fontId="10" fillId="0" borderId="24" xfId="1" applyNumberFormat="1" applyFont="1" applyBorder="1" applyAlignment="1">
      <alignment vertical="center"/>
    </xf>
    <xf numFmtId="2" fontId="9" fillId="0" borderId="25" xfId="1" applyNumberFormat="1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1"/>
  <sheetViews>
    <sheetView tabSelected="1" topLeftCell="A13" workbookViewId="0">
      <selection activeCell="L37" sqref="L37"/>
    </sheetView>
  </sheetViews>
  <sheetFormatPr defaultColWidth="5.85546875" defaultRowHeight="15" x14ac:dyDescent="0.25"/>
  <cols>
    <col min="1" max="1" width="3" style="2" customWidth="1"/>
    <col min="2" max="2" width="44.8554687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9" width="5.85546875" style="2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2" t="s">
        <v>2</v>
      </c>
      <c r="C3" s="63"/>
      <c r="D3" s="63"/>
      <c r="E3" s="64"/>
    </row>
    <row r="4" spans="2:12" x14ac:dyDescent="0.25">
      <c r="B4" s="73" t="s">
        <v>13</v>
      </c>
      <c r="C4" s="74"/>
      <c r="D4" s="74"/>
      <c r="E4" s="75"/>
    </row>
    <row r="5" spans="2:12" ht="27" customHeight="1" thickBot="1" x14ac:dyDescent="0.3">
      <c r="B5" s="70" t="s">
        <v>0</v>
      </c>
      <c r="C5" s="71"/>
      <c r="D5" s="71"/>
      <c r="E5" s="72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5" t="s">
        <v>21</v>
      </c>
      <c r="C14" s="69" t="s">
        <v>8</v>
      </c>
      <c r="D14" s="58"/>
      <c r="E14" s="26" t="s">
        <v>9</v>
      </c>
    </row>
    <row r="15" spans="2:12" ht="16.5" thickBot="1" x14ac:dyDescent="0.3">
      <c r="B15" s="27" t="s">
        <v>12</v>
      </c>
      <c r="C15" s="65">
        <v>18077</v>
      </c>
      <c r="D15" s="66"/>
      <c r="E15" s="28">
        <v>45930</v>
      </c>
      <c r="L15" s="12"/>
    </row>
    <row r="16" spans="2:12" ht="15.75" thickBot="1" x14ac:dyDescent="0.3">
      <c r="B16" s="29" t="s">
        <v>4</v>
      </c>
      <c r="C16" s="67" t="s">
        <v>3</v>
      </c>
      <c r="D16" s="68"/>
      <c r="E16" s="26" t="s">
        <v>10</v>
      </c>
      <c r="J16" s="12"/>
      <c r="L16" s="76"/>
    </row>
    <row r="17" spans="2:5" ht="15.75" thickBot="1" x14ac:dyDescent="0.3">
      <c r="B17" s="30" t="s">
        <v>5</v>
      </c>
      <c r="C17" s="58" t="s">
        <v>27</v>
      </c>
      <c r="D17" s="59"/>
      <c r="E17" s="31" t="s">
        <v>28</v>
      </c>
    </row>
    <row r="18" spans="2:5" ht="15.95" customHeight="1" x14ac:dyDescent="0.25">
      <c r="B18" s="60" t="s">
        <v>1</v>
      </c>
      <c r="C18" s="61"/>
      <c r="D18" s="61"/>
      <c r="E18" s="13"/>
    </row>
    <row r="19" spans="2:5" ht="15.95" customHeight="1" x14ac:dyDescent="0.25">
      <c r="B19" s="6" t="s">
        <v>6</v>
      </c>
      <c r="C19" s="7"/>
      <c r="D19" s="14"/>
      <c r="E19" s="13"/>
    </row>
    <row r="20" spans="2:5" ht="15.95" customHeight="1" x14ac:dyDescent="0.25">
      <c r="B20" s="6" t="s">
        <v>7</v>
      </c>
      <c r="C20" s="15"/>
      <c r="D20" s="14"/>
      <c r="E20" s="13"/>
    </row>
    <row r="21" spans="2:5" ht="15.95" customHeight="1" x14ac:dyDescent="0.25">
      <c r="B21" s="6" t="s">
        <v>11</v>
      </c>
      <c r="C21" s="15"/>
      <c r="D21" s="14"/>
      <c r="E21" s="13"/>
    </row>
    <row r="22" spans="2:5" ht="23.25" customHeight="1" thickBot="1" x14ac:dyDescent="0.3">
      <c r="B22" s="16" t="s">
        <v>22</v>
      </c>
      <c r="C22" s="17"/>
      <c r="D22" s="18"/>
      <c r="E22" s="19"/>
    </row>
    <row r="23" spans="2:5" ht="39" customHeight="1" x14ac:dyDescent="0.25">
      <c r="B23" s="52" t="s">
        <v>29</v>
      </c>
      <c r="C23" s="37">
        <v>2113238</v>
      </c>
      <c r="D23" s="48"/>
      <c r="E23" s="20"/>
    </row>
    <row r="24" spans="2:5" x14ac:dyDescent="0.25">
      <c r="B24" s="38" t="s">
        <v>15</v>
      </c>
      <c r="C24" s="39"/>
      <c r="D24" s="49"/>
      <c r="E24" s="13"/>
    </row>
    <row r="25" spans="2:5" x14ac:dyDescent="0.25">
      <c r="B25" s="38" t="s">
        <v>16</v>
      </c>
      <c r="C25" s="40">
        <v>0</v>
      </c>
      <c r="D25" s="50"/>
      <c r="E25" s="13"/>
    </row>
    <row r="26" spans="2:5" x14ac:dyDescent="0.25">
      <c r="B26" s="38" t="s">
        <v>17</v>
      </c>
      <c r="C26" s="41">
        <v>45997</v>
      </c>
      <c r="D26" s="50"/>
      <c r="E26" s="13"/>
    </row>
    <row r="27" spans="2:5" x14ac:dyDescent="0.25">
      <c r="B27" s="38" t="s">
        <v>18</v>
      </c>
      <c r="C27" s="42">
        <v>0</v>
      </c>
      <c r="D27" s="49"/>
      <c r="E27" s="13"/>
    </row>
    <row r="28" spans="2:5" x14ac:dyDescent="0.25">
      <c r="B28" s="38" t="s">
        <v>23</v>
      </c>
      <c r="C28" s="42">
        <f>(C23-C26)*5%</f>
        <v>103362.05</v>
      </c>
      <c r="D28" s="49"/>
      <c r="E28" s="13"/>
    </row>
    <row r="29" spans="2:5" x14ac:dyDescent="0.25">
      <c r="B29" s="38"/>
      <c r="C29" s="43"/>
      <c r="D29" s="49"/>
      <c r="E29" s="13"/>
    </row>
    <row r="30" spans="2:5" x14ac:dyDescent="0.25">
      <c r="B30" s="38"/>
      <c r="C30" s="44" t="s">
        <v>19</v>
      </c>
      <c r="D30" s="51">
        <f>+C23-C25-C26-C27-C28</f>
        <v>1963878.95</v>
      </c>
      <c r="E30" s="13"/>
    </row>
    <row r="31" spans="2:5" x14ac:dyDescent="0.25">
      <c r="B31" s="45"/>
      <c r="C31" s="38"/>
      <c r="D31" s="49"/>
      <c r="E31" s="13"/>
    </row>
    <row r="32" spans="2:5" ht="15.75" thickBot="1" x14ac:dyDescent="0.3">
      <c r="B32" s="38"/>
      <c r="C32" s="38"/>
      <c r="D32" s="49"/>
      <c r="E32" s="13"/>
    </row>
    <row r="33" spans="2:11" ht="15.75" thickBot="1" x14ac:dyDescent="0.3">
      <c r="B33" s="46" t="s">
        <v>24</v>
      </c>
      <c r="C33" s="47" t="s">
        <v>20</v>
      </c>
      <c r="D33" s="51">
        <f>ROUND(D30*5%,0)</f>
        <v>98194</v>
      </c>
      <c r="E33" s="34"/>
      <c r="K33" s="24"/>
    </row>
    <row r="34" spans="2:11" ht="15.75" thickBot="1" x14ac:dyDescent="0.3">
      <c r="B34" s="32"/>
      <c r="C34" s="35" t="s">
        <v>25</v>
      </c>
      <c r="D34" s="36">
        <f>D33*18%</f>
        <v>17674.919999999998</v>
      </c>
      <c r="E34" s="34"/>
      <c r="J34" s="53"/>
    </row>
    <row r="35" spans="2:11" ht="15.75" thickBot="1" x14ac:dyDescent="0.3">
      <c r="B35" s="32"/>
      <c r="C35" s="33" t="s">
        <v>26</v>
      </c>
      <c r="D35" s="36">
        <f>ROUND(SUM(D33:D34),0)</f>
        <v>115869</v>
      </c>
      <c r="E35" s="34"/>
      <c r="J35" s="54"/>
    </row>
    <row r="36" spans="2:11" ht="15.75" thickBot="1" x14ac:dyDescent="0.3">
      <c r="B36" s="55" t="s">
        <v>30</v>
      </c>
      <c r="C36" s="56"/>
      <c r="D36" s="56"/>
      <c r="E36" s="57"/>
    </row>
    <row r="37" spans="2:11" ht="15.95" customHeight="1" x14ac:dyDescent="0.25">
      <c r="B37" s="6" t="s">
        <v>14</v>
      </c>
      <c r="C37" s="21"/>
      <c r="D37" s="21"/>
      <c r="E37" s="22"/>
    </row>
    <row r="38" spans="2:11" ht="15.95" customHeight="1" x14ac:dyDescent="0.25">
      <c r="B38" s="6"/>
      <c r="C38" s="21"/>
      <c r="D38" s="21"/>
      <c r="E38" s="22"/>
    </row>
    <row r="39" spans="2:11" ht="15.95" customHeight="1" x14ac:dyDescent="0.25">
      <c r="B39" s="6"/>
      <c r="C39" s="21"/>
      <c r="D39" s="21"/>
      <c r="E39" s="22"/>
    </row>
    <row r="40" spans="2:11" ht="15.95" customHeight="1" x14ac:dyDescent="0.25">
      <c r="B40" s="6"/>
      <c r="C40" s="21"/>
      <c r="D40" s="21"/>
      <c r="E40" s="22"/>
    </row>
    <row r="41" spans="2:11" ht="15.95" customHeight="1" thickBot="1" x14ac:dyDescent="0.3">
      <c r="B41" s="9" t="s">
        <v>2</v>
      </c>
      <c r="C41" s="23"/>
      <c r="D41" s="23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2025-09-24T07:05:55Z</cp:lastPrinted>
  <dcterms:created xsi:type="dcterms:W3CDTF">2021-06-29T11:45:31Z</dcterms:created>
  <dcterms:modified xsi:type="dcterms:W3CDTF">2025-10-24T08:12:16Z</dcterms:modified>
</cp:coreProperties>
</file>