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3" i="1"/>
  <c r="D26" s="1"/>
  <c r="D28" l="1"/>
  <c r="D30" s="1"/>
  <c r="D32" l="1"/>
  <c r="D34" s="1"/>
</calcChain>
</file>

<file path=xl/sharedStrings.xml><?xml version="1.0" encoding="utf-8"?>
<sst xmlns="http://schemas.openxmlformats.org/spreadsheetml/2006/main" count="34" uniqueCount="33">
  <si>
    <t>INVOICE</t>
  </si>
  <si>
    <t>BILL TO</t>
  </si>
  <si>
    <t>PRAGATI LOGISTICS</t>
  </si>
  <si>
    <t>BILL TYPE</t>
  </si>
  <si>
    <t>Web:pragatilogistics.in</t>
  </si>
  <si>
    <t>MOB: +91 8984191006</t>
  </si>
  <si>
    <t>GST :-21AGHPB9356M1Z9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</si>
  <si>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</si>
  <si>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</si>
  <si>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</si>
  <si>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</si>
  <si>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</si>
  <si>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</si>
  <si>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GST: 29AAECS3469C1Z9</t>
  </si>
  <si>
    <t>GST to be paid by Consignor under Reverse Charge Mechanism (RCM) as per GST ACT</t>
  </si>
  <si>
    <t>BENGALURU, KARNATAKA</t>
  </si>
  <si>
    <t>A. Net Sales during the period 01.03.25 to 31.03.25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</si>
  <si>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</si>
  <si>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</si>
  <si>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</si>
  <si>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</si>
  <si>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</si>
  <si>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B .Commission on Net Sales @ 4%</t>
  </si>
  <si>
    <t>(B)</t>
  </si>
  <si>
    <t>Less : TDS @ 2.00%  on (B)</t>
  </si>
  <si>
    <t xml:space="preserve">Amount Payable : </t>
  </si>
  <si>
    <t>Less : Retention Money @ 5%</t>
  </si>
  <si>
    <t xml:space="preserve">Net Amount Payable : </t>
  </si>
  <si>
    <t>Email:-admin@pragatilogistics.in</t>
  </si>
  <si>
    <t>SAMANTA SAHI, KHUNTIA LANE, CUTTACK</t>
  </si>
  <si>
    <t>MARCH, 2025</t>
  </si>
  <si>
    <t>(RUPEES ONE LAKH SEVENTY THOUSAND SIX HUNDRED THIRTY FIVE ONLY)</t>
  </si>
  <si>
    <t>Regards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</si>
</sst>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5">
    <font>
      <sz val="11"/>
      <color theme="1"/>
      <name val="Calibri"/>
      <family val="2"/>
      <scheme val="minor"/>
    </font>
    <font>
      <b/>
      <sz val="9"/>
      <name val="Cambria"/>
      <family val="2"/>
      <scheme val="major"/>
    </font>
    <font>
      <b/>
      <sz val="12"/>
      <name val="Calibri"/>
      <family val="2"/>
      <scheme val="minor"/>
    </font>
    <font>
      <b/>
      <sz val="28"/>
      <name val="Cambria"/>
      <family val="2"/>
      <scheme val="major"/>
    </font>
    <font>
      <b/>
      <sz val="11"/>
      <name val="Cambria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2"/>
      <scheme val="maj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sz val="11"/>
      <name val="Arial"/>
      <family val="2"/>
    </font>
    <font>
      <b/>
      <sz val="20"/>
      <name val="Cambria"/>
      <family val="2"/>
      <scheme val="major"/>
    </font>
    <font>
      <b/>
      <i/>
      <sz val="36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2" fontId="1" fillId="2" borderId="11" xfId="0" applyNumberFormat="1" applyFont="1" applyFill="1" applyBorder="1" applyAlignment="1">
      <alignment horizontal="center" vertical="center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2" fontId="12" fillId="0" borderId="12" xfId="0" applyNumberFormat="1" applyFont="1" applyBorder="1"/>
    <xf numFmtId="2" fontId="10" fillId="0" borderId="13" xfId="1" applyNumberFormat="1" applyFont="1" applyBorder="1"/>
    <xf numFmtId="2" fontId="10" fillId="0" borderId="13" xfId="0" applyNumberFormat="1" applyFont="1" applyBorder="1"/>
    <xf numFmtId="2" fontId="10" fillId="0" borderId="12" xfId="1" applyNumberFormat="1" applyFont="1" applyBorder="1"/>
    <xf numFmtId="0" fontId="10" fillId="0" borderId="14" xfId="0" applyFont="1" applyBorder="1" applyAlignment="1">
      <alignment horizontal="center"/>
    </xf>
    <xf numFmtId="0" fontId="10" fillId="0" borderId="12" xfId="0" applyFont="1" applyBorder="1"/>
    <xf numFmtId="0" fontId="10" fillId="0" borderId="15" xfId="0" applyFont="1" applyBorder="1" applyAlignment="1">
      <alignment horizontal="center"/>
    </xf>
    <xf numFmtId="0" fontId="10" fillId="0" borderId="13" xfId="0" applyFont="1" applyBorder="1"/>
    <xf numFmtId="0" fontId="10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9" xfId="0" applyFont="1" applyBorder="1" applyAlignment="1">
      <alignment horizontal="left" vertical="center"/>
    </xf>
    <xf numFmtId="1" fontId="5" fillId="0" borderId="20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wrapText="1"/>
    </xf>
    <xf numFmtId="2" fontId="10" fillId="0" borderId="10" xfId="0" applyNumberFormat="1" applyFont="1" applyBorder="1" applyAlignment="1">
      <alignment vertical="center"/>
    </xf>
    <xf numFmtId="2" fontId="10" fillId="0" borderId="7" xfId="1" applyNumberFormat="1" applyFont="1" applyBorder="1"/>
    <xf numFmtId="0" fontId="11" fillId="0" borderId="21" xfId="0" applyFont="1" applyBorder="1"/>
    <xf numFmtId="2" fontId="10" fillId="0" borderId="22" xfId="1" applyNumberFormat="1" applyFont="1" applyBorder="1"/>
    <xf numFmtId="2" fontId="10" fillId="0" borderId="2" xfId="1" applyNumberFormat="1" applyFont="1" applyBorder="1"/>
    <xf numFmtId="2" fontId="10" fillId="0" borderId="23" xfId="1" applyNumberFormat="1" applyFont="1" applyBorder="1"/>
    <xf numFmtId="0" fontId="0" fillId="0" borderId="24" xfId="0" applyFont="1" applyBorder="1"/>
    <xf numFmtId="0" fontId="10" fillId="0" borderId="25" xfId="0" applyFont="1" applyBorder="1"/>
    <xf numFmtId="0" fontId="10" fillId="0" borderId="24" xfId="0" applyFont="1" applyBorder="1"/>
    <xf numFmtId="2" fontId="10" fillId="0" borderId="22" xfId="0" applyNumberFormat="1" applyFont="1" applyBorder="1"/>
    <xf numFmtId="0" fontId="11" fillId="0" borderId="24" xfId="0" applyFont="1" applyBorder="1"/>
    <xf numFmtId="2" fontId="10" fillId="0" borderId="26" xfId="1" applyNumberFormat="1" applyFont="1" applyBorder="1"/>
    <xf numFmtId="2" fontId="10" fillId="0" borderId="27" xfId="1" applyNumberFormat="1" applyFont="1" applyBorder="1"/>
    <xf numFmtId="0" fontId="11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44"/>
  <sheetViews>
    <sheetView tabSelected="1" workbookViewId="0">
      <selection activeCell="N17" sqref="N17"/>
    </sheetView>
  </sheetViews>
  <sheetFormatPr defaultColWidth="5.85546875" defaultRowHeight="15"/>
  <cols>
    <col min="1" max="1" width="2.140625" style="1" customWidth="1"/>
    <col min="2" max="2" width="41.5703125" style="4" customWidth="1"/>
    <col min="3" max="3" width="19.28515625" style="1" customWidth="1"/>
    <col min="4" max="4" width="17.7109375" style="1" customWidth="1"/>
    <col min="5" max="5" width="16.5703125" style="1" customWidth="1"/>
    <col min="6" max="16384" width="5.85546875" style="1"/>
  </cols>
  <sheetData>
    <row r="2" spans="2:5" ht="45.75" thickBot="1">
      <c r="B2" s="62" t="s">
        <v>2</v>
      </c>
      <c r="C2" s="62"/>
      <c r="D2" s="62"/>
      <c r="E2" s="62"/>
    </row>
    <row r="3" spans="2:5">
      <c r="B3" s="70" t="s">
        <v>29</v>
      </c>
      <c r="C3" s="70"/>
      <c r="D3" s="70"/>
      <c r="E3" s="70"/>
    </row>
    <row r="4" spans="2:5" ht="27" customHeight="1">
      <c r="B4" s="69" t="s">
        <v>0</v>
      </c>
      <c r="C4" s="69"/>
      <c r="D4" s="69"/>
      <c r="E4" s="69"/>
    </row>
    <row r="5" spans="2:5" ht="20.100000000000001" customHeight="1" thickBot="1">
      <c r="C5" s="23"/>
      <c r="D5" s="23"/>
    </row>
    <row r="6" spans="2:5" ht="15.75" thickBot="1">
      <c r="B6" s="32" t="s">
        <v>6</v>
      </c>
      <c r="C6" s="67" t="s">
        <v>10</v>
      </c>
      <c r="D6" s="68"/>
      <c r="E6" s="8" t="s">
        <v>11</v>
      </c>
    </row>
    <row r="7" spans="2:5" ht="15.75" thickBot="1">
      <c r="B7" s="33" t="s">
        <v>28</v>
      </c>
      <c r="C7" s="63">
        <v>39265</v>
      </c>
      <c r="D7" s="64"/>
      <c r="E7" s="9">
        <v>45747</v>
      </c>
    </row>
    <row r="8" spans="2:5" ht="15.75" thickBot="1">
      <c r="B8" s="34" t="s">
        <v>4</v>
      </c>
      <c r="C8" s="65" t="s">
        <v>3</v>
      </c>
      <c r="D8" s="66"/>
      <c r="E8" s="8" t="s">
        <v>12</v>
      </c>
    </row>
    <row r="9" spans="2:5" ht="15.75" thickBot="1">
      <c r="B9" s="35" t="s">
        <v>5</v>
      </c>
      <c r="C9" s="53" t="s">
        <v>7</v>
      </c>
      <c r="D9" s="54"/>
      <c r="E9" s="10" t="s">
        <v>30</v>
      </c>
    </row>
    <row r="10" spans="2:5">
      <c r="B10" s="5"/>
      <c r="C10" s="3"/>
      <c r="D10" s="3"/>
      <c r="E10" s="3"/>
    </row>
    <row r="11" spans="2:5" s="27" customFormat="1">
      <c r="B11" s="61" t="s">
        <v>1</v>
      </c>
      <c r="C11" s="61"/>
      <c r="D11" s="61"/>
      <c r="E11" s="26"/>
    </row>
    <row r="12" spans="2:5" s="27" customFormat="1">
      <c r="B12" s="29" t="s">
        <v>8</v>
      </c>
      <c r="C12" s="30"/>
      <c r="D12" s="31"/>
      <c r="E12" s="26"/>
    </row>
    <row r="13" spans="2:5" s="27" customFormat="1">
      <c r="B13" s="28" t="s">
        <v>9</v>
      </c>
      <c r="C13" s="24"/>
      <c r="D13" s="25"/>
      <c r="E13" s="26"/>
    </row>
    <row r="14" spans="2:5">
      <c r="B14" s="4" t="s">
        <v>15</v>
      </c>
      <c r="C14" s="24"/>
      <c r="D14" s="25"/>
      <c r="E14" s="26"/>
    </row>
    <row r="15" spans="2:5">
      <c r="B15" s="4" t="s">
        <v>13</v>
      </c>
      <c r="C15" s="24"/>
      <c r="D15" s="25"/>
      <c r="E15" s="26"/>
    </row>
    <row r="16" spans="2:5" ht="15.75" thickBot="1">
      <c r="C16" s="2"/>
      <c r="D16" s="2"/>
      <c r="E16" s="2"/>
    </row>
    <row r="17" spans="2:5" s="7" customFormat="1" ht="32.25" customHeight="1">
      <c r="B17" s="36" t="s">
        <v>16</v>
      </c>
      <c r="C17" s="37">
        <v>4583913.3</v>
      </c>
      <c r="D17" s="38"/>
      <c r="E17" s="13"/>
    </row>
    <row r="18" spans="2:5" s="7" customFormat="1" ht="15" customHeight="1">
      <c r="B18" s="39" t="s">
        <v>17</v>
      </c>
      <c r="C18" s="14"/>
      <c r="D18" s="40"/>
      <c r="E18" s="13"/>
    </row>
    <row r="19" spans="2:5" s="7" customFormat="1" ht="15" customHeight="1">
      <c r="B19" s="39" t="s">
        <v>18</v>
      </c>
      <c r="C19" s="16">
        <v>0</v>
      </c>
      <c r="D19" s="41"/>
      <c r="E19" s="13"/>
    </row>
    <row r="20" spans="2:5" s="7" customFormat="1" ht="15" customHeight="1">
      <c r="B20" s="39" t="s">
        <v>19</v>
      </c>
      <c r="C20" s="15">
        <v>0</v>
      </c>
      <c r="D20" s="41"/>
      <c r="E20" s="13"/>
    </row>
    <row r="21" spans="2:5" s="7" customFormat="1" ht="15" customHeight="1">
      <c r="B21" s="39" t="s">
        <v>20</v>
      </c>
      <c r="C21" s="17">
        <v>1858</v>
      </c>
      <c r="D21" s="40"/>
      <c r="E21" s="13"/>
    </row>
    <row r="22" spans="2:5" s="7" customFormat="1" ht="15" customHeight="1">
      <c r="B22" s="39"/>
      <c r="C22" s="17"/>
      <c r="D22" s="40"/>
      <c r="E22" s="13"/>
    </row>
    <row r="23" spans="2:5" s="7" customFormat="1" ht="15" customHeight="1">
      <c r="B23" s="39"/>
      <c r="C23" s="18" t="s">
        <v>21</v>
      </c>
      <c r="D23" s="42">
        <f>+C17-C19-C20-C21</f>
        <v>4582055.3</v>
      </c>
      <c r="E23" s="13"/>
    </row>
    <row r="24" spans="2:5" s="7" customFormat="1" ht="15" customHeight="1">
      <c r="B24" s="43"/>
      <c r="C24" s="19"/>
      <c r="D24" s="40"/>
      <c r="E24" s="13"/>
    </row>
    <row r="25" spans="2:5" s="7" customFormat="1" ht="15" customHeight="1">
      <c r="B25" s="39"/>
      <c r="C25" s="19"/>
      <c r="D25" s="40"/>
      <c r="E25" s="13"/>
    </row>
    <row r="26" spans="2:5" s="7" customFormat="1" ht="15" customHeight="1">
      <c r="B26" s="44" t="s">
        <v>22</v>
      </c>
      <c r="C26" s="20" t="s">
        <v>23</v>
      </c>
      <c r="D26" s="42">
        <f>ROUND(D23*4%,0)</f>
        <v>183282</v>
      </c>
      <c r="E26" s="13"/>
    </row>
    <row r="27" spans="2:5" s="7" customFormat="1" ht="15" customHeight="1">
      <c r="B27" s="45"/>
      <c r="C27" s="22"/>
      <c r="D27" s="46"/>
      <c r="E27" s="13"/>
    </row>
    <row r="28" spans="2:5" s="7" customFormat="1" ht="15" customHeight="1">
      <c r="B28" s="47" t="s">
        <v>24</v>
      </c>
      <c r="C28" s="22"/>
      <c r="D28" s="40">
        <f>ROUND(D26*2%,0)</f>
        <v>3666</v>
      </c>
      <c r="E28" s="13"/>
    </row>
    <row r="29" spans="2:5" s="7" customFormat="1" ht="15" customHeight="1">
      <c r="B29" s="47"/>
      <c r="C29" s="22"/>
      <c r="D29" s="48"/>
      <c r="E29" s="13"/>
    </row>
    <row r="30" spans="2:5" s="7" customFormat="1" ht="15" customHeight="1">
      <c r="B30" s="45" t="s">
        <v>25</v>
      </c>
      <c r="C30" s="22"/>
      <c r="D30" s="42">
        <f>SUM(D26-D28)</f>
        <v>179616</v>
      </c>
      <c r="E30" s="13"/>
    </row>
    <row r="31" spans="2:5" s="7" customFormat="1" ht="15" customHeight="1">
      <c r="B31" s="45"/>
      <c r="C31" s="22"/>
      <c r="D31" s="46"/>
      <c r="E31" s="13"/>
    </row>
    <row r="32" spans="2:5" s="7" customFormat="1" ht="15" customHeight="1">
      <c r="B32" s="39" t="s">
        <v>26</v>
      </c>
      <c r="C32" s="21"/>
      <c r="D32" s="46">
        <f>ROUNDUP(+D30*5%,0)</f>
        <v>8981</v>
      </c>
      <c r="E32" s="13"/>
    </row>
    <row r="33" spans="2:5" s="7" customFormat="1" ht="15" customHeight="1">
      <c r="B33" s="45"/>
      <c r="C33" s="22"/>
      <c r="D33" s="46"/>
      <c r="E33" s="13"/>
    </row>
    <row r="34" spans="2:5" s="7" customFormat="1" ht="15" customHeight="1" thickBot="1">
      <c r="B34" s="45" t="s">
        <v>27</v>
      </c>
      <c r="C34" s="22"/>
      <c r="D34" s="49">
        <f>+D30-D32</f>
        <v>170635</v>
      </c>
      <c r="E34" s="13"/>
    </row>
    <row r="35" spans="2:5" s="7" customFormat="1" ht="15" customHeight="1" thickTop="1" thickBot="1">
      <c r="B35" s="50"/>
      <c r="C35" s="51"/>
      <c r="D35" s="52"/>
      <c r="E35" s="13"/>
    </row>
    <row r="36" spans="2:5" s="7" customFormat="1" ht="16.5" thickBot="1">
      <c r="B36" s="11"/>
      <c r="C36" s="12"/>
      <c r="D36" s="12"/>
      <c r="E36" s="13"/>
    </row>
    <row r="37" spans="2:5" ht="20.100000000000001" customHeight="1" thickBot="1">
      <c r="B37" s="58" t="s">
        <v>31</v>
      </c>
      <c r="C37" s="59"/>
      <c r="D37" s="59"/>
      <c r="E37" s="60"/>
    </row>
    <row r="38" spans="2:5" ht="15.75" thickBot="1">
      <c r="B38" s="6"/>
      <c r="C38" s="6"/>
      <c r="D38" s="6"/>
      <c r="E38" s="6"/>
    </row>
    <row r="39" spans="2:5" ht="16.5" thickBot="1">
      <c r="B39" s="55" t="s">
        <v>14</v>
      </c>
      <c r="C39" s="56"/>
      <c r="D39" s="56"/>
      <c r="E39" s="57"/>
    </row>
    <row r="41" spans="2:5">
      <c r="B41" s="4" t="s">
        <v>32</v>
      </c>
    </row>
    <row r="44" spans="2:5">
      <c r="B44" s="4" t="s">
        <v>2</v>
      </c>
    </row>
  </sheetData>
  <mergeCells count="10">
    <mergeCell ref="C9:D9"/>
    <mergeCell ref="B39:E39"/>
    <mergeCell ref="B37:E37"/>
    <mergeCell ref="B11:D11"/>
    <mergeCell ref="B2:E2"/>
    <mergeCell ref="C7:D7"/>
    <mergeCell ref="C8:D8"/>
    <mergeCell ref="C6:D6"/>
    <mergeCell ref="B4:E4"/>
    <mergeCell ref="B3:E3"/>
  </mergeCells>
  <dataValidations count="2">
    <dataValidation type="custom" allowBlank="1" showInputMessage="1" showErrorMessage="1" sqref="B39">
      <formula1>"FSDGEDGEWG"</formula1>
    </dataValidation>
    <dataValidation type="list" allowBlank="1" showInputMessage="1" showErrorMessage="1" sqref="C5 B4">
      <formula1>"INVOICE,RECEIPT"</formula1>
    </dataValidation>
  </dataValidations>
  <pageMargins left="0.22" right="0.39370078740157483" top="0.38" bottom="0.42" header="0.6" footer="0.2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2025-04-16T12:14:32Z</cp:lastPrinted>
  <dcterms:created xsi:type="dcterms:W3CDTF">2021-06-29T11:45:31Z</dcterms:created>
  <dcterms:modified xsi:type="dcterms:W3CDTF">2025-04-16T12:14:33Z</dcterms:modified>
</cp:coreProperties>
</file>